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chMigliozzi\OneDrive - Administrative Office of the U.S. Courts\Documents\ca6.uscourts.gov\"/>
    </mc:Choice>
  </mc:AlternateContent>
  <xr:revisionPtr revIDLastSave="0" documentId="8_{98F682C7-F834-42B3-B581-4A23A31F8139}" xr6:coauthVersionLast="47" xr6:coauthVersionMax="47" xr10:uidLastSave="{00000000-0000-0000-0000-000000000000}"/>
  <bookViews>
    <workbookView xWindow="1950" yWindow="1950" windowWidth="21600" windowHeight="11385" xr2:uid="{00000000-000D-0000-FFFF-FFFF00000000}"/>
  </bookViews>
  <sheets>
    <sheet name="FURNITURE BID Info" sheetId="24" r:id="rId1"/>
    <sheet name="FABRIC-FRAME" sheetId="4" state="hidden" r:id="rId2"/>
  </sheets>
  <definedNames>
    <definedName name="_xlnm.Print_Area" localSheetId="0">'FURNITURE BID Info'!$A$1:$S$82</definedName>
    <definedName name="_xlnm.Print_Titles" localSheetId="0">'FURNITURE BID Info'!$10:$10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75" i="24" l="1"/>
  <c r="Q75" i="24"/>
  <c r="R75" i="24"/>
  <c r="P68" i="24" l="1"/>
  <c r="S68" i="24" s="1"/>
  <c r="P62" i="24"/>
  <c r="S62" i="24" s="1"/>
  <c r="P57" i="24"/>
  <c r="S57" i="24" s="1"/>
  <c r="P51" i="24"/>
  <c r="S51" i="24" s="1"/>
  <c r="P44" i="24"/>
  <c r="S44" i="24" s="1"/>
  <c r="P38" i="24"/>
  <c r="S38" i="24" s="1"/>
  <c r="P32" i="24"/>
  <c r="S32" i="24" s="1"/>
  <c r="P23" i="24"/>
  <c r="S23" i="24" s="1"/>
  <c r="P13" i="24"/>
  <c r="S13" i="24" l="1"/>
  <c r="S75" i="24" s="1"/>
  <c r="S80" i="24" s="1"/>
  <c r="M8" i="4" l="1"/>
  <c r="N8" i="4"/>
  <c r="L5" i="4"/>
  <c r="L3" i="4"/>
  <c r="O3" i="4" s="1"/>
  <c r="L8" i="4" l="1"/>
  <c r="O5" i="4"/>
  <c r="O8" i="4" s="1"/>
</calcChain>
</file>

<file path=xl/sharedStrings.xml><?xml version="1.0" encoding="utf-8"?>
<sst xmlns="http://schemas.openxmlformats.org/spreadsheetml/2006/main" count="180" uniqueCount="132">
  <si>
    <t>QTY</t>
  </si>
  <si>
    <t>UNIT PRICE</t>
  </si>
  <si>
    <t>TOTAL PRODUCT, DELIVERED, INSTALLED, FREIGHT, PER QUANTITY</t>
  </si>
  <si>
    <t>FREIGHT PER MFG.</t>
  </si>
  <si>
    <t>OPEN MARKET</t>
  </si>
  <si>
    <t>GSA SCHEDULE Please list GSA contract schedule</t>
  </si>
  <si>
    <t>Total</t>
  </si>
  <si>
    <t>Item #</t>
  </si>
  <si>
    <t xml:space="preserve">COST CEILING </t>
  </si>
  <si>
    <t>PROJECTED
COST</t>
  </si>
  <si>
    <t>INSTALLATION
COSTS</t>
  </si>
  <si>
    <t>EXTENDED COST</t>
  </si>
  <si>
    <t>VENDOR
FRAME</t>
  </si>
  <si>
    <t>VENDOR 
FABRIC</t>
  </si>
  <si>
    <t>PATTERN
FABRIC</t>
  </si>
  <si>
    <t>COLOR
FABRIC</t>
  </si>
  <si>
    <t>Contact Email Address:</t>
  </si>
  <si>
    <t>Contact Name:</t>
  </si>
  <si>
    <t>Project Location:</t>
  </si>
  <si>
    <t>PO9080</t>
  </si>
  <si>
    <t>TBD</t>
  </si>
  <si>
    <t>TOTAL</t>
  </si>
  <si>
    <t>CH 02</t>
  </si>
  <si>
    <t>Grade C</t>
  </si>
  <si>
    <t>PO 9030</t>
  </si>
  <si>
    <t>SO 06</t>
  </si>
  <si>
    <t>Bidding Company Address:</t>
  </si>
  <si>
    <t>Bidding Company Phone:</t>
  </si>
  <si>
    <t>Bidding Company Name:</t>
  </si>
  <si>
    <t>GS-28F-0030U</t>
  </si>
  <si>
    <t>fabric is included in price of chair.</t>
  </si>
  <si>
    <t>SIXTH CIRCUIT COURT OF APPEALS</t>
  </si>
  <si>
    <t>Project Estimated Start:</t>
  </si>
  <si>
    <t>Room Name</t>
  </si>
  <si>
    <t>Key</t>
  </si>
  <si>
    <t>Manufacturer</t>
  </si>
  <si>
    <t>Description / Link</t>
  </si>
  <si>
    <t>Model #</t>
  </si>
  <si>
    <t>Finish</t>
  </si>
  <si>
    <t>Image</t>
  </si>
  <si>
    <t>QUOTED AS SPECIFIED</t>
  </si>
  <si>
    <t>CANNOT BE BID</t>
  </si>
  <si>
    <t>SUBSTUTUTE PROVIDED</t>
  </si>
  <si>
    <t>LEAD TIME    in Weeks</t>
  </si>
  <si>
    <t xml:space="preserve">COST CEILING
2021 </t>
  </si>
  <si>
    <t>INSTALL
COSTS</t>
  </si>
  <si>
    <t>FREIGHT
PER MFG.</t>
  </si>
  <si>
    <t>Chamber Office</t>
  </si>
  <si>
    <t>SUBTOTALS</t>
  </si>
  <si>
    <t>Clerks Office</t>
  </si>
  <si>
    <t>Desk:  72W x 36D x 30H, single ped (box-box-file), right</t>
  </si>
  <si>
    <t>Credenza: 60W x 20D x 30H, single ped (file-file) left</t>
  </si>
  <si>
    <t>Lateral File</t>
  </si>
  <si>
    <t>No base or top edge profile on sides to allow files to fit tight side-to-side</t>
  </si>
  <si>
    <t>Credenza with Double Lateral File</t>
  </si>
  <si>
    <t>Stain to match Court's control sample</t>
  </si>
  <si>
    <t>CUSTOM - Credenza with Triple Lateral File, single piece top</t>
  </si>
  <si>
    <t>108W x 20D x 30H</t>
  </si>
  <si>
    <t>72W x 20D x 30H</t>
  </si>
  <si>
    <t>NO IMAGE</t>
  </si>
  <si>
    <t>36" Dia. x 30"H</t>
  </si>
  <si>
    <t>Round Table &amp; Base</t>
  </si>
  <si>
    <t>Queen Anne Base</t>
  </si>
  <si>
    <t>Circular Table Top</t>
  </si>
  <si>
    <t>Pottery Barn</t>
  </si>
  <si>
    <t>https://www.potterybarn.com/products/irving-professor-leather-armchair/?cm_src=chairs-ottomans</t>
  </si>
  <si>
    <t>Irving Roll Arm Leather Armchair</t>
  </si>
  <si>
    <t>Statesville Indigo Blue Leather</t>
  </si>
  <si>
    <t>32W x 35.5D x 32.5H</t>
  </si>
  <si>
    <t>https://www.potterybarn.com/products/irving-leather-storage-ottoman/?cm_src=living-room-benches</t>
  </si>
  <si>
    <t>Irving Leather Storage Ottoman</t>
  </si>
  <si>
    <t>22W x 18D x 15H</t>
  </si>
  <si>
    <t>https://www.potterybarn.com/products/chelsea-floor-lamp/?pkey=cfloor-lamps</t>
  </si>
  <si>
    <t>Chelsea Floor Lamp</t>
  </si>
  <si>
    <t>14" Dia. x 50"H adjusts to 70"H</t>
  </si>
  <si>
    <t xml:space="preserve">Large Tapered Gallery Shade included </t>
  </si>
  <si>
    <t>Shade: Sand</t>
  </si>
  <si>
    <t>Lamp: Antique Brass</t>
  </si>
  <si>
    <t>Judicial Asst. Office</t>
  </si>
  <si>
    <t>ISSUED:</t>
  </si>
  <si>
    <t>As soon as possible</t>
  </si>
  <si>
    <t>Suite 208</t>
  </si>
  <si>
    <t>13919 South Bayshore Drive</t>
  </si>
  <si>
    <t>Traverse City, MI 49684</t>
  </si>
  <si>
    <t>DELIVERY, Lump Sum by Dealer (if not included above)</t>
  </si>
  <si>
    <t>INSTALLATION, Lump Sum by Dealer (if not included above)</t>
  </si>
  <si>
    <t>FURNITURE SCHEDULE - Option 02</t>
  </si>
  <si>
    <t>OFS</t>
  </si>
  <si>
    <t>Cambria - Veneer</t>
  </si>
  <si>
    <t>Left U:</t>
  </si>
  <si>
    <t>23-W7236RPD</t>
  </si>
  <si>
    <t>23-W2248BL</t>
  </si>
  <si>
    <t>Left Bridge:  48W x 22D x 30H, half modesty</t>
  </si>
  <si>
    <t>Veneer</t>
  </si>
  <si>
    <t>LL Cameo moulding at desk</t>
  </si>
  <si>
    <t>no moulding at bridge</t>
  </si>
  <si>
    <t>no moulding credenza</t>
  </si>
  <si>
    <t>Z6, Locking  center drawer</t>
  </si>
  <si>
    <t>LU,  With pullout</t>
  </si>
  <si>
    <t>G1, No Grommet</t>
  </si>
  <si>
    <t>Custom Width (60")</t>
  </si>
  <si>
    <t>23-W3654LFC</t>
  </si>
  <si>
    <t>36W x 20D x 53.88H</t>
  </si>
  <si>
    <t>Base at front only</t>
  </si>
  <si>
    <t>LW Unfinished Back</t>
  </si>
  <si>
    <t>LCK1, Locking</t>
  </si>
  <si>
    <t>A1M, Antique Brass Colonnade  Pulls</t>
  </si>
  <si>
    <t>Custom Width, 72"</t>
  </si>
  <si>
    <t>Custom Width, 108"</t>
  </si>
  <si>
    <t>23-W36RT</t>
  </si>
  <si>
    <t>No power cut out</t>
  </si>
  <si>
    <t>23-WQB36</t>
  </si>
  <si>
    <t>Modello Guest Chair</t>
  </si>
  <si>
    <t>Armless</t>
  </si>
  <si>
    <t>MHM - Honey</t>
  </si>
  <si>
    <t>Upholstered Seat/Back</t>
  </si>
  <si>
    <t>Grade 3</t>
  </si>
  <si>
    <t>Mfr:  Maharam</t>
  </si>
  <si>
    <t>Style:  Meld</t>
  </si>
  <si>
    <t>Color:  Creek 040</t>
  </si>
  <si>
    <t>MAHMD</t>
  </si>
  <si>
    <t>https://ofs.com/products/seating/guestmulti-use/modello</t>
  </si>
  <si>
    <t>https://ofs.com/products/workspaces/private-office/cambria</t>
  </si>
  <si>
    <t>OT-1</t>
  </si>
  <si>
    <t>L-1</t>
  </si>
  <si>
    <t>CH-2</t>
  </si>
  <si>
    <t>CH-1</t>
  </si>
  <si>
    <t>T-1</t>
  </si>
  <si>
    <t>CR-2</t>
  </si>
  <si>
    <t>CR-1</t>
  </si>
  <si>
    <t>F-1</t>
  </si>
  <si>
    <t>D-1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</si>
</sst>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rgb="FFFF0000"/>
      </left>
      <right style="thin">
        <color theme="0" tint="-0.24994659260841701"/>
      </right>
      <top style="medium">
        <color rgb="FFFF0000"/>
      </top>
      <bottom style="medium">
        <color rgb="FFFF0000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rgb="FFFF0000"/>
      </top>
      <bottom style="medium">
        <color rgb="FFFF0000"/>
      </bottom>
      <diagonal/>
    </border>
    <border>
      <left style="thin">
        <color theme="0" tint="-0.24994659260841701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medium">
        <color indexed="64"/>
      </right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4" fontId="9" fillId="0" borderId="0" applyFont="0" applyFill="0" applyBorder="0" applyAlignment="0" applyProtection="0"/>
  </cellStyleXfs>
  <cellXfs count="19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5" xfId="0" applyBorder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42" fontId="1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3" borderId="5" xfId="0" applyFill="1" applyBorder="1"/>
    <xf numFmtId="44" fontId="0" fillId="3" borderId="5" xfId="0" applyNumberFormat="1" applyFill="1" applyBorder="1"/>
    <xf numFmtId="0" fontId="1" fillId="3" borderId="5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42" fontId="0" fillId="0" borderId="10" xfId="0" applyNumberFormat="1" applyBorder="1"/>
    <xf numFmtId="42" fontId="0" fillId="0" borderId="11" xfId="0" applyNumberFormat="1" applyBorder="1"/>
    <xf numFmtId="42" fontId="0" fillId="0" borderId="12" xfId="0" applyNumberFormat="1" applyBorder="1"/>
    <xf numFmtId="0" fontId="3" fillId="0" borderId="13" xfId="0" applyFont="1" applyBorder="1" applyAlignment="1">
      <alignment horizontal="center" vertical="center"/>
    </xf>
    <xf numFmtId="0" fontId="8" fillId="0" borderId="5" xfId="0" applyFont="1" applyBorder="1"/>
    <xf numFmtId="0" fontId="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4" fontId="4" fillId="0" borderId="0" xfId="0" applyNumberFormat="1" applyFont="1" applyAlignment="1" applyProtection="1">
      <alignment horizontal="center" vertical="center"/>
      <protection locked="0"/>
    </xf>
    <xf numFmtId="164" fontId="0" fillId="0" borderId="0" xfId="0" applyNumberForma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7" fillId="0" borderId="0" xfId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4" fontId="12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0" xfId="0" applyFont="1" applyAlignment="1" applyProtection="1">
      <alignment horizontal="center" vertical="center" wrapText="1"/>
      <protection locked="0"/>
    </xf>
    <xf numFmtId="0" fontId="13" fillId="0" borderId="17" xfId="0" applyFont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 applyProtection="1">
      <alignment horizontal="center" vertical="center" textRotation="90" wrapText="1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42" fontId="12" fillId="0" borderId="17" xfId="0" applyNumberFormat="1" applyFont="1" applyBorder="1" applyAlignment="1">
      <alignment horizontal="center" vertical="center" wrapText="1"/>
    </xf>
    <xf numFmtId="44" fontId="12" fillId="4" borderId="17" xfId="0" applyNumberFormat="1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164" fontId="12" fillId="4" borderId="17" xfId="0" applyNumberFormat="1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2" fillId="2" borderId="20" xfId="0" applyFont="1" applyFill="1" applyBorder="1" applyAlignment="1">
      <alignment vertical="center" wrapText="1"/>
    </xf>
    <xf numFmtId="44" fontId="11" fillId="2" borderId="2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44" fontId="11" fillId="0" borderId="26" xfId="0" applyNumberFormat="1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/>
    </xf>
    <xf numFmtId="44" fontId="11" fillId="0" borderId="28" xfId="0" applyNumberFormat="1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44" fontId="11" fillId="0" borderId="28" xfId="0" applyNumberFormat="1" applyFont="1" applyBorder="1" applyAlignment="1">
      <alignment horizontal="center" vertical="center"/>
    </xf>
    <xf numFmtId="44" fontId="11" fillId="4" borderId="28" xfId="2" applyFont="1" applyFill="1" applyBorder="1" applyAlignment="1">
      <alignment horizontal="center" vertical="center" wrapText="1"/>
    </xf>
    <xf numFmtId="44" fontId="11" fillId="4" borderId="29" xfId="2" applyFont="1" applyFill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 wrapText="1"/>
    </xf>
    <xf numFmtId="44" fontId="11" fillId="0" borderId="33" xfId="0" applyNumberFormat="1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44" fontId="11" fillId="0" borderId="33" xfId="0" applyNumberFormat="1" applyFont="1" applyBorder="1" applyAlignment="1">
      <alignment horizontal="center" vertical="center"/>
    </xf>
    <xf numFmtId="44" fontId="11" fillId="4" borderId="33" xfId="2" applyFont="1" applyFill="1" applyBorder="1" applyAlignment="1">
      <alignment horizontal="center" vertical="center" wrapText="1"/>
    </xf>
    <xf numFmtId="164" fontId="11" fillId="4" borderId="33" xfId="2" applyNumberFormat="1" applyFont="1" applyFill="1" applyBorder="1" applyAlignment="1">
      <alignment horizontal="center" vertical="center" wrapText="1"/>
    </xf>
    <xf numFmtId="44" fontId="11" fillId="4" borderId="34" xfId="2" applyFont="1" applyFill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/>
    </xf>
    <xf numFmtId="0" fontId="7" fillId="0" borderId="38" xfId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44" fontId="11" fillId="0" borderId="24" xfId="0" applyNumberFormat="1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44" fontId="11" fillId="0" borderId="24" xfId="0" applyNumberFormat="1" applyFont="1" applyBorder="1" applyAlignment="1">
      <alignment horizontal="center" vertical="center"/>
    </xf>
    <xf numFmtId="44" fontId="11" fillId="4" borderId="24" xfId="2" applyFont="1" applyFill="1" applyBorder="1" applyAlignment="1">
      <alignment horizontal="center" vertical="center" wrapText="1"/>
    </xf>
    <xf numFmtId="164" fontId="11" fillId="4" borderId="24" xfId="2" applyNumberFormat="1" applyFont="1" applyFill="1" applyBorder="1" applyAlignment="1">
      <alignment horizontal="center" vertical="center" wrapText="1"/>
    </xf>
    <xf numFmtId="44" fontId="11" fillId="4" borderId="39" xfId="2" applyFont="1" applyFill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44" fontId="11" fillId="0" borderId="31" xfId="0" applyNumberFormat="1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/>
    </xf>
    <xf numFmtId="44" fontId="11" fillId="0" borderId="33" xfId="2" applyFont="1" applyFill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44" fontId="11" fillId="0" borderId="24" xfId="2" applyFont="1" applyFill="1" applyBorder="1" applyAlignment="1">
      <alignment horizontal="center" vertical="center" wrapText="1"/>
    </xf>
    <xf numFmtId="44" fontId="11" fillId="0" borderId="3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41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44" fontId="11" fillId="0" borderId="38" xfId="0" applyNumberFormat="1" applyFont="1" applyBorder="1" applyAlignment="1">
      <alignment horizontal="center" vertical="center"/>
    </xf>
    <xf numFmtId="44" fontId="7" fillId="0" borderId="38" xfId="1" applyNumberFormat="1" applyBorder="1" applyAlignment="1">
      <alignment horizontal="center" vertical="center" wrapText="1"/>
    </xf>
    <xf numFmtId="44" fontId="11" fillId="0" borderId="40" xfId="0" applyNumberFormat="1" applyFont="1" applyBorder="1" applyAlignment="1">
      <alignment horizontal="center" vertical="center"/>
    </xf>
    <xf numFmtId="44" fontId="11" fillId="0" borderId="37" xfId="0" applyNumberFormat="1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44" fontId="11" fillId="0" borderId="0" xfId="0" applyNumberFormat="1" applyFont="1" applyAlignment="1">
      <alignment horizontal="center" vertical="center"/>
    </xf>
    <xf numFmtId="44" fontId="7" fillId="0" borderId="0" xfId="1" applyNumberFormat="1" applyFill="1" applyBorder="1" applyAlignment="1">
      <alignment horizontal="center" vertical="center"/>
    </xf>
    <xf numFmtId="44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164" fontId="0" fillId="0" borderId="0" xfId="2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2" fontId="11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164" fontId="5" fillId="0" borderId="0" xfId="0" applyNumberFormat="1" applyFont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44" fontId="12" fillId="0" borderId="31" xfId="0" applyNumberFormat="1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44" fontId="11" fillId="0" borderId="30" xfId="0" applyNumberFormat="1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44" fontId="11" fillId="0" borderId="48" xfId="0" applyNumberFormat="1" applyFont="1" applyBorder="1" applyAlignment="1">
      <alignment horizontal="center" vertical="center"/>
    </xf>
    <xf numFmtId="44" fontId="11" fillId="0" borderId="38" xfId="0" applyNumberFormat="1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4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12" fillId="0" borderId="27" xfId="0" applyFont="1" applyBorder="1" applyAlignment="1">
      <alignment horizontal="center" vertical="center" wrapText="1"/>
    </xf>
    <xf numFmtId="44" fontId="11" fillId="4" borderId="47" xfId="2" applyFont="1" applyFill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1" fillId="2" borderId="49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44" fontId="11" fillId="0" borderId="20" xfId="0" applyNumberFormat="1" applyFont="1" applyBorder="1" applyAlignment="1">
      <alignment horizontal="center" vertical="center"/>
    </xf>
    <xf numFmtId="44" fontId="11" fillId="0" borderId="20" xfId="0" applyNumberFormat="1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/>
    </xf>
    <xf numFmtId="44" fontId="11" fillId="4" borderId="23" xfId="2" applyFont="1" applyFill="1" applyBorder="1" applyAlignment="1">
      <alignment horizontal="center" vertical="center" wrapText="1"/>
    </xf>
    <xf numFmtId="0" fontId="11" fillId="2" borderId="50" xfId="0" applyFont="1" applyFill="1" applyBorder="1" applyAlignment="1">
      <alignment horizontal="center" vertical="center" wrapText="1"/>
    </xf>
    <xf numFmtId="0" fontId="12" fillId="0" borderId="44" xfId="0" applyFont="1" applyBorder="1" applyAlignment="1">
      <alignment vertical="center" wrapText="1"/>
    </xf>
    <xf numFmtId="0" fontId="11" fillId="0" borderId="42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2" borderId="52" xfId="0" applyFont="1" applyFill="1" applyBorder="1" applyAlignment="1">
      <alignment horizontal="center" vertical="center" wrapText="1"/>
    </xf>
    <xf numFmtId="44" fontId="6" fillId="0" borderId="0" xfId="0" applyNumberFormat="1" applyFont="1" applyAlignment="1">
      <alignment horizontal="right" vertical="center"/>
    </xf>
    <xf numFmtId="164" fontId="0" fillId="4" borderId="44" xfId="0" applyNumberFormat="1" applyFill="1" applyBorder="1" applyAlignment="1">
      <alignment horizontal="center" vertical="center" wrapText="1"/>
    </xf>
    <xf numFmtId="164" fontId="0" fillId="4" borderId="45" xfId="2" applyNumberFormat="1" applyFont="1" applyFill="1" applyBorder="1" applyAlignment="1">
      <alignment horizontal="center" vertical="center" wrapText="1"/>
    </xf>
    <xf numFmtId="164" fontId="0" fillId="4" borderId="43" xfId="0" applyNumberFormat="1" applyFill="1" applyBorder="1" applyAlignment="1">
      <alignment horizontal="center" vertical="center" wrapText="1"/>
    </xf>
    <xf numFmtId="164" fontId="0" fillId="4" borderId="19" xfId="2" applyNumberFormat="1" applyFont="1" applyFill="1" applyBorder="1" applyAlignment="1">
      <alignment horizontal="center" vertical="center" wrapText="1"/>
    </xf>
    <xf numFmtId="44" fontId="0" fillId="4" borderId="53" xfId="2" applyFont="1" applyFill="1" applyBorder="1" applyAlignment="1">
      <alignment horizontal="center" vertical="center" wrapText="1"/>
    </xf>
    <xf numFmtId="44" fontId="0" fillId="4" borderId="54" xfId="2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44" fontId="11" fillId="0" borderId="33" xfId="0" applyNumberFormat="1" applyFont="1" applyBorder="1" applyAlignment="1">
      <alignment horizontal="center" vertical="center"/>
    </xf>
    <xf numFmtId="44" fontId="11" fillId="0" borderId="24" xfId="0" applyNumberFormat="1" applyFont="1" applyBorder="1" applyAlignment="1">
      <alignment horizontal="center" vertical="center"/>
    </xf>
    <xf numFmtId="44" fontId="11" fillId="0" borderId="28" xfId="0" applyNumberFormat="1" applyFont="1" applyBorder="1" applyAlignment="1">
      <alignment horizontal="center" vertical="center"/>
    </xf>
    <xf numFmtId="44" fontId="11" fillId="0" borderId="33" xfId="0" applyNumberFormat="1" applyFont="1" applyBorder="1" applyAlignment="1">
      <alignment horizontal="center" vertical="center" wrapText="1"/>
    </xf>
    <xf numFmtId="44" fontId="11" fillId="0" borderId="2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1" fillId="0" borderId="28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44" fontId="11" fillId="0" borderId="28" xfId="0" applyNumberFormat="1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2" fillId="2" borderId="51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left" vertical="center"/>
      <protection locked="0"/>
    </xf>
    <xf numFmtId="0" fontId="0" fillId="4" borderId="1" xfId="0" applyFill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7" fillId="4" borderId="1" xfId="1" applyFill="1" applyBorder="1" applyAlignment="1" applyProtection="1">
      <alignment horizontal="left" vertical="center"/>
      <protection locked="0"/>
    </xf>
    <xf numFmtId="0" fontId="1" fillId="4" borderId="1" xfId="0" applyFont="1" applyFill="1" applyBorder="1" applyAlignment="1" applyProtection="1">
      <alignment horizontal="left" vertical="center"/>
      <protection locked="0"/>
    </xf>
    <xf numFmtId="17" fontId="5" fillId="0" borderId="0" xfId="0" applyNumberFormat="1" applyFont="1" applyAlignment="1" applyProtection="1">
      <alignment horizontal="left" vertical="top"/>
      <protection locked="0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0" fillId="0" borderId="0" xfId="0" applyFont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center" vertical="center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E7F2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G"/><Relationship Id="rId7" Type="http://schemas.openxmlformats.org/officeDocument/2006/relationships/image" Target="../media/image7.jpe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23390</xdr:colOff>
      <xdr:row>13</xdr:row>
      <xdr:rowOff>104562</xdr:rowOff>
    </xdr:from>
    <xdr:to>
      <xdr:col>7</xdr:col>
      <xdr:colOff>1883833</xdr:colOff>
      <xdr:row>19</xdr:row>
      <xdr:rowOff>166687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B89441-DAB5-4EC8-B92D-3084AD88D0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131921" y="3593093"/>
          <a:ext cx="1860443" cy="1205125"/>
        </a:xfrm>
        <a:prstGeom prst="rect">
          <a:avLst/>
        </a:prstGeom>
      </xdr:spPr>
    </xdr:pic>
    <xdr:clientData/>
  </xdr:twoCellAnchor>
  <xdr:twoCellAnchor editAs="oneCell">
    <xdr:from>
      <xdr:col>7</xdr:col>
      <xdr:colOff>351955</xdr:colOff>
      <xdr:row>22</xdr:row>
      <xdr:rowOff>74573</xdr:rowOff>
    </xdr:from>
    <xdr:to>
      <xdr:col>7</xdr:col>
      <xdr:colOff>1613303</xdr:colOff>
      <xdr:row>30</xdr:row>
      <xdr:rowOff>190500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B598B9-4DC3-4777-A6E2-7DE0022B4F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460486" y="5539542"/>
          <a:ext cx="1261348" cy="1663739"/>
        </a:xfrm>
        <a:prstGeom prst="rect">
          <a:avLst/>
        </a:prstGeom>
      </xdr:spPr>
    </xdr:pic>
    <xdr:clientData/>
  </xdr:twoCellAnchor>
  <xdr:twoCellAnchor editAs="oneCell">
    <xdr:from>
      <xdr:col>7</xdr:col>
      <xdr:colOff>107156</xdr:colOff>
      <xdr:row>32</xdr:row>
      <xdr:rowOff>23811</xdr:rowOff>
    </xdr:from>
    <xdr:to>
      <xdr:col>7</xdr:col>
      <xdr:colOff>1869281</xdr:colOff>
      <xdr:row>36</xdr:row>
      <xdr:rowOff>292731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33ABBF94-B01E-A10B-4C35-C94C62487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5687" y="7715249"/>
          <a:ext cx="1762125" cy="1126170"/>
        </a:xfrm>
        <a:prstGeom prst="rect">
          <a:avLst/>
        </a:prstGeom>
      </xdr:spPr>
    </xdr:pic>
    <xdr:clientData/>
  </xdr:twoCellAnchor>
  <xdr:twoCellAnchor editAs="oneCell">
    <xdr:from>
      <xdr:col>7</xdr:col>
      <xdr:colOff>250033</xdr:colOff>
      <xdr:row>43</xdr:row>
      <xdr:rowOff>83349</xdr:rowOff>
    </xdr:from>
    <xdr:to>
      <xdr:col>7</xdr:col>
      <xdr:colOff>1695850</xdr:colOff>
      <xdr:row>46</xdr:row>
      <xdr:rowOff>47624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F12B5D29-DA11-4373-1837-AC6C6BDA85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58627" y="9858380"/>
          <a:ext cx="1445817" cy="583400"/>
        </a:xfrm>
        <a:prstGeom prst="rect">
          <a:avLst/>
        </a:prstGeom>
      </xdr:spPr>
    </xdr:pic>
    <xdr:clientData/>
  </xdr:twoCellAnchor>
  <xdr:twoCellAnchor editAs="oneCell">
    <xdr:from>
      <xdr:col>7</xdr:col>
      <xdr:colOff>595312</xdr:colOff>
      <xdr:row>46</xdr:row>
      <xdr:rowOff>35726</xdr:rowOff>
    </xdr:from>
    <xdr:to>
      <xdr:col>7</xdr:col>
      <xdr:colOff>1398977</xdr:colOff>
      <xdr:row>49</xdr:row>
      <xdr:rowOff>392906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A0A5F92-3BFF-ACD8-0D8A-749172395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03906" y="10429882"/>
          <a:ext cx="803665" cy="964398"/>
        </a:xfrm>
        <a:prstGeom prst="rect">
          <a:avLst/>
        </a:prstGeom>
      </xdr:spPr>
    </xdr:pic>
    <xdr:clientData/>
  </xdr:twoCellAnchor>
  <xdr:twoCellAnchor editAs="oneCell">
    <xdr:from>
      <xdr:col>7</xdr:col>
      <xdr:colOff>384626</xdr:colOff>
      <xdr:row>56</xdr:row>
      <xdr:rowOff>48116</xdr:rowOff>
    </xdr:from>
    <xdr:to>
      <xdr:col>7</xdr:col>
      <xdr:colOff>1579905</xdr:colOff>
      <xdr:row>60</xdr:row>
      <xdr:rowOff>434816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DE1B6E11-1171-03A4-1E12-00CA9A9F3D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231345" y="13025929"/>
          <a:ext cx="1195279" cy="1172512"/>
        </a:xfrm>
        <a:prstGeom prst="rect">
          <a:avLst/>
        </a:prstGeom>
      </xdr:spPr>
    </xdr:pic>
    <xdr:clientData/>
  </xdr:twoCellAnchor>
  <xdr:twoCellAnchor editAs="oneCell">
    <xdr:from>
      <xdr:col>7</xdr:col>
      <xdr:colOff>392907</xdr:colOff>
      <xdr:row>62</xdr:row>
      <xdr:rowOff>171347</xdr:rowOff>
    </xdr:from>
    <xdr:to>
      <xdr:col>7</xdr:col>
      <xdr:colOff>1631156</xdr:colOff>
      <xdr:row>66</xdr:row>
      <xdr:rowOff>252410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93E491F0-AF6F-1F08-B817-504A567AB6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01" y="13101535"/>
          <a:ext cx="1238249" cy="843063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857251</xdr:colOff>
      <xdr:row>67</xdr:row>
      <xdr:rowOff>89764</xdr:rowOff>
    </xdr:from>
    <xdr:to>
      <xdr:col>7</xdr:col>
      <xdr:colOff>1202531</xdr:colOff>
      <xdr:row>72</xdr:row>
      <xdr:rowOff>392255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7ED1FEC3-32B0-F6F2-402F-0D5648B415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65845" y="14246295"/>
          <a:ext cx="345280" cy="1254991"/>
        </a:xfrm>
        <a:prstGeom prst="rect">
          <a:avLst/>
        </a:prstGeom>
      </xdr:spPr>
    </xdr:pic>
    <xdr:clientData/>
  </xdr:twoCellAnchor>
  <xdr:twoCellAnchor editAs="oneCell">
    <xdr:from>
      <xdr:col>7</xdr:col>
      <xdr:colOff>501097</xdr:colOff>
      <xdr:row>50</xdr:row>
      <xdr:rowOff>136391</xdr:rowOff>
    </xdr:from>
    <xdr:to>
      <xdr:col>7</xdr:col>
      <xdr:colOff>1463436</xdr:colOff>
      <xdr:row>55</xdr:row>
      <xdr:rowOff>360304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76E0E67E-75AF-E30C-5479-4A9152172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609628" y="12376016"/>
          <a:ext cx="962339" cy="12716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ofs.com/products/workspaces/private-office/cambria" TargetMode="External"/><Relationship Id="rId3" Type="http://schemas.openxmlformats.org/officeDocument/2006/relationships/hyperlink" Target="https://www.potterybarn.com/products/chelsea-floor-lamp/?pkey=cfloor-lamps" TargetMode="External"/><Relationship Id="rId7" Type="http://schemas.openxmlformats.org/officeDocument/2006/relationships/hyperlink" Target="https://ofs.com/products/workspaces/private-office/cambria" TargetMode="External"/><Relationship Id="rId2" Type="http://schemas.openxmlformats.org/officeDocument/2006/relationships/hyperlink" Target="https://www.potterybarn.com/products/irving-leather-storage-ottoman/?cm_src=living-room-benches" TargetMode="External"/><Relationship Id="rId1" Type="http://schemas.openxmlformats.org/officeDocument/2006/relationships/hyperlink" Target="https://www.potterybarn.com/products/irving-professor-leather-armchair/?cm_src=chairs-ottomans" TargetMode="External"/><Relationship Id="rId6" Type="http://schemas.openxmlformats.org/officeDocument/2006/relationships/hyperlink" Target="https://ofs.com/products/workspaces/private-office/cambria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ofs.com/products/workspaces/private-office/cambria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ofs.com/products/seating/guestmulti-use/modello" TargetMode="External"/><Relationship Id="rId9" Type="http://schemas.openxmlformats.org/officeDocument/2006/relationships/hyperlink" Target="https://ofs.com/products/workspaces/private-office/cambri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93688-41B6-437F-A73F-EDE47E56BAA4}">
  <sheetPr>
    <tabColor theme="9" tint="0.59999389629810485"/>
    <pageSetUpPr fitToPage="1"/>
  </sheetPr>
  <dimension ref="A1:AM120"/>
  <sheetViews>
    <sheetView showGridLines="0" tabSelected="1" topLeftCell="B10" zoomScale="80" zoomScaleNormal="80" zoomScaleSheetLayoutView="90" workbookViewId="0">
      <selection activeCell="E29" sqref="E29"/>
    </sheetView>
  </sheetViews>
  <sheetFormatPr defaultColWidth="9.28515625" defaultRowHeight="12.75" outlineLevelCol="2" x14ac:dyDescent="0.25"/>
  <cols>
    <col min="1" max="1" width="4.7109375" style="23" hidden="1" customWidth="1" outlineLevel="2"/>
    <col min="2" max="2" width="19" style="111" customWidth="1" collapsed="1"/>
    <col min="3" max="3" width="8.42578125" style="111" customWidth="1"/>
    <col min="4" max="4" width="17" style="23" customWidth="1"/>
    <col min="5" max="5" width="54.28515625" style="23" customWidth="1"/>
    <col min="6" max="6" width="32.28515625" style="23" customWidth="1"/>
    <col min="7" max="7" width="35.7109375" style="23" customWidth="1"/>
    <col min="8" max="8" width="28.7109375" style="23" customWidth="1"/>
    <col min="9" max="9" width="5.85546875" style="23" customWidth="1"/>
    <col min="10" max="11" width="5.28515625" style="23" customWidth="1"/>
    <col min="12" max="12" width="11" style="23" customWidth="1"/>
    <col min="13" max="13" width="4.5703125" style="23" customWidth="1"/>
    <col min="14" max="14" width="15" style="112" customWidth="1"/>
    <col min="15" max="15" width="13" style="105" bestFit="1" customWidth="1"/>
    <col min="16" max="16" width="13" style="23" bestFit="1" customWidth="1"/>
    <col min="17" max="17" width="12.42578125" style="23" customWidth="1"/>
    <col min="18" max="18" width="11.42578125" style="113" customWidth="1"/>
    <col min="19" max="19" width="19.28515625" style="117" customWidth="1"/>
    <col min="20" max="20" width="9.28515625" style="23"/>
    <col min="21" max="21" width="12" style="23" bestFit="1" customWidth="1"/>
    <col min="22" max="16384" width="9.28515625" style="23"/>
  </cols>
  <sheetData>
    <row r="1" spans="1:39" s="24" customFormat="1" ht="20.65" customHeight="1" x14ac:dyDescent="0.25">
      <c r="A1" s="187" t="s">
        <v>31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8"/>
      <c r="T1" s="23"/>
    </row>
    <row r="2" spans="1:39" ht="20.65" customHeight="1" x14ac:dyDescent="0.25">
      <c r="A2" s="189" t="s">
        <v>86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90"/>
    </row>
    <row r="3" spans="1:39" s="2" customFormat="1" ht="21" x14ac:dyDescent="0.25">
      <c r="A3" s="180" t="s">
        <v>28</v>
      </c>
      <c r="B3" s="180"/>
      <c r="C3" s="180"/>
      <c r="D3" s="181"/>
      <c r="E3" s="181"/>
      <c r="F3" s="22"/>
      <c r="G3" s="22"/>
      <c r="H3" s="22"/>
      <c r="I3" s="1"/>
      <c r="J3" s="1"/>
      <c r="K3" s="1"/>
      <c r="L3" s="137" t="s">
        <v>18</v>
      </c>
      <c r="M3" s="1"/>
      <c r="N3" s="137"/>
      <c r="O3" s="191" t="s">
        <v>81</v>
      </c>
      <c r="P3" s="192"/>
      <c r="Q3" s="193"/>
      <c r="R3" s="193"/>
      <c r="S3" s="194"/>
    </row>
    <row r="4" spans="1:39" s="2" customFormat="1" ht="15.75" x14ac:dyDescent="0.25">
      <c r="A4" s="180" t="s">
        <v>26</v>
      </c>
      <c r="B4" s="180"/>
      <c r="C4" s="180"/>
      <c r="D4" s="181"/>
      <c r="E4" s="181"/>
      <c r="F4" s="22"/>
      <c r="G4" s="22"/>
      <c r="H4" s="22"/>
      <c r="I4" s="1"/>
      <c r="J4" s="1"/>
      <c r="K4" s="1"/>
      <c r="L4" s="1"/>
      <c r="M4" s="1"/>
      <c r="N4" s="1"/>
      <c r="O4" s="182" t="s">
        <v>82</v>
      </c>
      <c r="P4" s="182"/>
      <c r="Q4" s="182"/>
      <c r="R4" s="1"/>
      <c r="S4" s="135"/>
    </row>
    <row r="5" spans="1:39" s="2" customFormat="1" ht="18.75" x14ac:dyDescent="0.25">
      <c r="A5" s="180" t="s">
        <v>27</v>
      </c>
      <c r="B5" s="180"/>
      <c r="C5" s="180"/>
      <c r="D5" s="181"/>
      <c r="E5" s="181"/>
      <c r="F5" s="22"/>
      <c r="G5" s="22"/>
      <c r="H5" s="25"/>
      <c r="I5" s="1"/>
      <c r="J5" s="1"/>
      <c r="K5" s="1"/>
      <c r="L5" s="1"/>
      <c r="M5" s="1"/>
      <c r="N5" s="1"/>
      <c r="O5" s="186" t="s">
        <v>83</v>
      </c>
      <c r="P5" s="186"/>
      <c r="Q5" s="1"/>
      <c r="R5" s="26"/>
      <c r="S5" s="27"/>
    </row>
    <row r="6" spans="1:39" s="2" customFormat="1" ht="18.75" x14ac:dyDescent="0.25">
      <c r="A6" s="180" t="s">
        <v>17</v>
      </c>
      <c r="B6" s="180"/>
      <c r="C6" s="180"/>
      <c r="D6" s="181"/>
      <c r="E6" s="181"/>
      <c r="F6" s="22"/>
      <c r="G6" s="130"/>
      <c r="H6" s="25"/>
      <c r="I6" s="1"/>
      <c r="J6" s="1"/>
      <c r="K6" s="1"/>
      <c r="L6" s="1"/>
      <c r="M6" s="1"/>
      <c r="N6" s="136"/>
      <c r="O6" s="182"/>
      <c r="P6" s="182"/>
      <c r="Q6" s="1"/>
      <c r="R6" s="26"/>
      <c r="S6" s="27"/>
    </row>
    <row r="7" spans="1:39" s="2" customFormat="1" ht="18.75" x14ac:dyDescent="0.25">
      <c r="A7" s="180" t="s">
        <v>16</v>
      </c>
      <c r="B7" s="180"/>
      <c r="C7" s="180"/>
      <c r="D7" s="183"/>
      <c r="E7" s="184"/>
      <c r="F7" s="22"/>
      <c r="G7" s="130" t="s">
        <v>79</v>
      </c>
      <c r="H7" s="25">
        <v>45033</v>
      </c>
      <c r="I7" s="28"/>
      <c r="J7" s="1"/>
      <c r="K7" s="1"/>
      <c r="L7" s="137" t="s">
        <v>32</v>
      </c>
      <c r="M7" s="1"/>
      <c r="N7" s="137"/>
      <c r="O7" s="185" t="s">
        <v>80</v>
      </c>
      <c r="P7" s="182"/>
      <c r="Q7" s="1"/>
      <c r="R7" s="26"/>
      <c r="S7" s="27"/>
    </row>
    <row r="8" spans="1:39" ht="13.15" customHeight="1" x14ac:dyDescent="0.25">
      <c r="A8" s="131"/>
      <c r="B8" s="131"/>
      <c r="C8" s="131"/>
      <c r="D8" s="131"/>
      <c r="E8" s="131"/>
      <c r="F8" s="131"/>
      <c r="G8" s="133"/>
      <c r="H8" s="134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2"/>
    </row>
    <row r="9" spans="1:39" ht="13.5" thickBot="1" x14ac:dyDescent="0.3">
      <c r="A9" s="24"/>
      <c r="B9" s="29"/>
      <c r="C9" s="29"/>
      <c r="D9" s="24"/>
      <c r="E9" s="24"/>
      <c r="F9" s="24"/>
      <c r="G9" s="24"/>
      <c r="H9" s="24"/>
      <c r="I9" s="24"/>
      <c r="J9" s="24"/>
      <c r="K9" s="24"/>
      <c r="L9" s="24"/>
      <c r="N9" s="24"/>
      <c r="O9" s="30"/>
      <c r="P9" s="24"/>
      <c r="Q9" s="24"/>
      <c r="R9" s="31"/>
      <c r="S9" s="32"/>
    </row>
    <row r="10" spans="1:39" ht="62.25" customHeight="1" thickBot="1" x14ac:dyDescent="0.3">
      <c r="A10" s="33"/>
      <c r="B10" s="34" t="s">
        <v>33</v>
      </c>
      <c r="C10" s="34" t="s">
        <v>34</v>
      </c>
      <c r="D10" s="35" t="s">
        <v>35</v>
      </c>
      <c r="E10" s="35" t="s">
        <v>36</v>
      </c>
      <c r="F10" s="35" t="s">
        <v>37</v>
      </c>
      <c r="G10" s="35" t="s">
        <v>38</v>
      </c>
      <c r="H10" s="35" t="s">
        <v>39</v>
      </c>
      <c r="I10" s="36" t="s">
        <v>40</v>
      </c>
      <c r="J10" s="36" t="s">
        <v>41</v>
      </c>
      <c r="K10" s="36" t="s">
        <v>42</v>
      </c>
      <c r="L10" s="35" t="s">
        <v>43</v>
      </c>
      <c r="M10" s="37" t="s">
        <v>0</v>
      </c>
      <c r="N10" s="38" t="s">
        <v>44</v>
      </c>
      <c r="O10" s="39" t="s">
        <v>1</v>
      </c>
      <c r="P10" s="40" t="s">
        <v>11</v>
      </c>
      <c r="Q10" s="41" t="s">
        <v>45</v>
      </c>
      <c r="R10" s="42" t="s">
        <v>46</v>
      </c>
      <c r="S10" s="43" t="s">
        <v>2</v>
      </c>
      <c r="T10" s="44"/>
    </row>
    <row r="11" spans="1:39" ht="13.5" thickBot="1" x14ac:dyDescent="0.3"/>
    <row r="12" spans="1:39" s="49" customFormat="1" ht="22.5" customHeight="1" thickBot="1" x14ac:dyDescent="0.3">
      <c r="A12" s="150"/>
      <c r="B12" s="176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45"/>
      <c r="O12" s="46"/>
      <c r="P12" s="178"/>
      <c r="Q12" s="177"/>
      <c r="R12" s="177"/>
      <c r="S12" s="179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8"/>
    </row>
    <row r="13" spans="1:39" s="61" customFormat="1" ht="17.25" customHeight="1" x14ac:dyDescent="0.25">
      <c r="A13" s="151"/>
      <c r="B13" s="119" t="s">
        <v>78</v>
      </c>
      <c r="C13" s="51" t="s">
        <v>131</v>
      </c>
      <c r="D13" s="52" t="s">
        <v>87</v>
      </c>
      <c r="E13" s="53" t="s">
        <v>88</v>
      </c>
      <c r="F13" s="63"/>
      <c r="G13" s="50"/>
      <c r="H13" s="169"/>
      <c r="I13" s="172"/>
      <c r="J13" s="172"/>
      <c r="K13" s="55"/>
      <c r="L13" s="172"/>
      <c r="M13" s="56">
        <v>1</v>
      </c>
      <c r="N13" s="57"/>
      <c r="O13" s="58">
        <v>0</v>
      </c>
      <c r="P13" s="58">
        <f>PRODUCT(M13,O13)</f>
        <v>0</v>
      </c>
      <c r="Q13" s="58">
        <v>0</v>
      </c>
      <c r="R13" s="58">
        <v>0</v>
      </c>
      <c r="S13" s="59">
        <f>SUM(P13,Q13,R13)</f>
        <v>0</v>
      </c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60"/>
    </row>
    <row r="14" spans="1:39" s="61" customFormat="1" ht="15" customHeight="1" x14ac:dyDescent="0.25">
      <c r="A14" s="151"/>
      <c r="B14" s="123"/>
      <c r="C14" s="85"/>
      <c r="D14" s="86"/>
      <c r="E14" s="87" t="s">
        <v>89</v>
      </c>
      <c r="F14" s="63" t="s">
        <v>93</v>
      </c>
      <c r="G14" s="84" t="s">
        <v>55</v>
      </c>
      <c r="H14" s="170"/>
      <c r="I14" s="166"/>
      <c r="J14" s="166"/>
      <c r="K14" s="65"/>
      <c r="L14" s="166"/>
      <c r="M14" s="66"/>
      <c r="N14" s="67"/>
      <c r="O14" s="68"/>
      <c r="P14" s="68"/>
      <c r="Q14" s="68"/>
      <c r="R14" s="68"/>
      <c r="S14" s="70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60"/>
    </row>
    <row r="15" spans="1:39" s="72" customFormat="1" ht="15" customHeight="1" x14ac:dyDescent="0.25">
      <c r="A15" s="151"/>
      <c r="B15" s="120"/>
      <c r="C15" s="63"/>
      <c r="D15" s="63"/>
      <c r="E15" s="63" t="s">
        <v>50</v>
      </c>
      <c r="F15" s="63" t="s">
        <v>90</v>
      </c>
      <c r="G15" s="62" t="s">
        <v>94</v>
      </c>
      <c r="H15" s="170"/>
      <c r="I15" s="166"/>
      <c r="J15" s="166"/>
      <c r="K15" s="65"/>
      <c r="L15" s="166"/>
      <c r="M15" s="66"/>
      <c r="N15" s="67"/>
      <c r="O15" s="68"/>
      <c r="P15" s="68"/>
      <c r="Q15" s="68"/>
      <c r="R15" s="69"/>
      <c r="S15" s="70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71"/>
    </row>
    <row r="16" spans="1:39" s="72" customFormat="1" ht="15" customHeight="1" x14ac:dyDescent="0.25">
      <c r="A16" s="151"/>
      <c r="B16" s="121"/>
      <c r="C16" s="54"/>
      <c r="D16" s="54"/>
      <c r="E16" s="54" t="s">
        <v>92</v>
      </c>
      <c r="F16" s="63" t="s">
        <v>91</v>
      </c>
      <c r="G16" s="73" t="s">
        <v>95</v>
      </c>
      <c r="H16" s="170"/>
      <c r="I16" s="166"/>
      <c r="J16" s="166"/>
      <c r="K16" s="65"/>
      <c r="L16" s="166"/>
      <c r="M16" s="66"/>
      <c r="N16" s="67"/>
      <c r="O16" s="68"/>
      <c r="P16" s="68"/>
      <c r="Q16" s="68"/>
      <c r="R16" s="69"/>
      <c r="S16" s="70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71"/>
    </row>
    <row r="17" spans="1:39" s="72" customFormat="1" ht="15" customHeight="1" x14ac:dyDescent="0.25">
      <c r="A17" s="151"/>
      <c r="B17" s="121"/>
      <c r="C17" s="54"/>
      <c r="D17" s="54"/>
      <c r="E17" s="54" t="s">
        <v>51</v>
      </c>
      <c r="F17" s="63" t="s">
        <v>100</v>
      </c>
      <c r="G17" s="73" t="s">
        <v>96</v>
      </c>
      <c r="H17" s="170"/>
      <c r="I17" s="166"/>
      <c r="J17" s="166"/>
      <c r="K17" s="65"/>
      <c r="L17" s="166"/>
      <c r="M17" s="66"/>
      <c r="N17" s="67"/>
      <c r="O17" s="68"/>
      <c r="P17" s="68"/>
      <c r="Q17" s="68"/>
      <c r="R17" s="69"/>
      <c r="S17" s="70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71"/>
    </row>
    <row r="18" spans="1:39" s="72" customFormat="1" ht="15" customHeight="1" x14ac:dyDescent="0.25">
      <c r="A18" s="151"/>
      <c r="B18" s="121"/>
      <c r="C18" s="54"/>
      <c r="D18" s="54"/>
      <c r="E18" s="54"/>
      <c r="F18" s="63"/>
      <c r="G18" s="73" t="s">
        <v>106</v>
      </c>
      <c r="H18" s="170"/>
      <c r="I18" s="166"/>
      <c r="J18" s="166"/>
      <c r="K18" s="65"/>
      <c r="L18" s="166"/>
      <c r="M18" s="66"/>
      <c r="N18" s="67"/>
      <c r="O18" s="68"/>
      <c r="P18" s="68"/>
      <c r="Q18" s="68"/>
      <c r="R18" s="69"/>
      <c r="S18" s="70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71"/>
    </row>
    <row r="19" spans="1:39" s="72" customFormat="1" ht="15" customHeight="1" x14ac:dyDescent="0.25">
      <c r="A19" s="151"/>
      <c r="B19" s="121"/>
      <c r="C19" s="54"/>
      <c r="D19" s="54"/>
      <c r="E19" s="54"/>
      <c r="F19" s="54"/>
      <c r="G19" s="73" t="s">
        <v>98</v>
      </c>
      <c r="H19" s="170"/>
      <c r="I19" s="166"/>
      <c r="J19" s="166"/>
      <c r="K19" s="65"/>
      <c r="L19" s="166"/>
      <c r="M19" s="66"/>
      <c r="N19" s="67"/>
      <c r="O19" s="68"/>
      <c r="P19" s="68"/>
      <c r="Q19" s="68"/>
      <c r="R19" s="69"/>
      <c r="S19" s="70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71"/>
    </row>
    <row r="20" spans="1:39" s="72" customFormat="1" ht="15" customHeight="1" x14ac:dyDescent="0.25">
      <c r="A20" s="151"/>
      <c r="B20" s="121"/>
      <c r="C20" s="54"/>
      <c r="D20" s="54"/>
      <c r="E20" s="54"/>
      <c r="F20" s="54"/>
      <c r="G20" s="73" t="s">
        <v>97</v>
      </c>
      <c r="H20" s="170"/>
      <c r="I20" s="166"/>
      <c r="J20" s="166"/>
      <c r="K20" s="65"/>
      <c r="L20" s="166"/>
      <c r="M20" s="66"/>
      <c r="N20" s="67"/>
      <c r="O20" s="68"/>
      <c r="P20" s="68"/>
      <c r="Q20" s="68"/>
      <c r="R20" s="69"/>
      <c r="S20" s="70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71"/>
    </row>
    <row r="21" spans="1:39" s="72" customFormat="1" ht="15" customHeight="1" x14ac:dyDescent="0.25">
      <c r="A21" s="151"/>
      <c r="B21" s="121"/>
      <c r="C21" s="54"/>
      <c r="D21" s="54"/>
      <c r="E21" s="54"/>
      <c r="F21" s="54"/>
      <c r="G21" s="73" t="s">
        <v>99</v>
      </c>
      <c r="H21" s="170"/>
      <c r="I21" s="166"/>
      <c r="J21" s="166"/>
      <c r="K21" s="65"/>
      <c r="L21" s="166"/>
      <c r="M21" s="66"/>
      <c r="N21" s="67"/>
      <c r="O21" s="68"/>
      <c r="P21" s="68"/>
      <c r="Q21" s="68"/>
      <c r="R21" s="69"/>
      <c r="S21" s="70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71"/>
    </row>
    <row r="22" spans="1:39" s="72" customFormat="1" ht="36" customHeight="1" thickBot="1" x14ac:dyDescent="0.3">
      <c r="A22" s="151"/>
      <c r="B22" s="122"/>
      <c r="C22" s="75"/>
      <c r="D22" s="75"/>
      <c r="E22" s="76" t="s">
        <v>122</v>
      </c>
      <c r="F22" s="75"/>
      <c r="G22" s="74"/>
      <c r="H22" s="171"/>
      <c r="I22" s="167"/>
      <c r="J22" s="167"/>
      <c r="K22" s="78"/>
      <c r="L22" s="167"/>
      <c r="M22" s="79"/>
      <c r="N22" s="67"/>
      <c r="O22" s="68"/>
      <c r="P22" s="68"/>
      <c r="Q22" s="68"/>
      <c r="R22" s="69"/>
      <c r="S22" s="70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71"/>
    </row>
    <row r="23" spans="1:39" s="61" customFormat="1" ht="17.25" customHeight="1" x14ac:dyDescent="0.25">
      <c r="A23" s="151"/>
      <c r="B23" s="123" t="s">
        <v>78</v>
      </c>
      <c r="C23" s="85" t="s">
        <v>130</v>
      </c>
      <c r="D23" s="86" t="s">
        <v>87</v>
      </c>
      <c r="E23" s="87" t="s">
        <v>88</v>
      </c>
      <c r="F23" s="88" t="s">
        <v>93</v>
      </c>
      <c r="G23" s="84" t="s">
        <v>55</v>
      </c>
      <c r="H23" s="169"/>
      <c r="I23" s="172"/>
      <c r="J23" s="172"/>
      <c r="K23" s="55"/>
      <c r="L23" s="172"/>
      <c r="M23" s="56">
        <v>4</v>
      </c>
      <c r="N23" s="57"/>
      <c r="O23" s="58">
        <v>0</v>
      </c>
      <c r="P23" s="58">
        <f>PRODUCT(M23,O23)</f>
        <v>0</v>
      </c>
      <c r="Q23" s="58">
        <v>0</v>
      </c>
      <c r="R23" s="58">
        <v>0</v>
      </c>
      <c r="S23" s="59">
        <f>SUM(P23,Q23,R23)</f>
        <v>0</v>
      </c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60"/>
    </row>
    <row r="24" spans="1:39" s="72" customFormat="1" ht="15" customHeight="1" x14ac:dyDescent="0.25">
      <c r="A24" s="151"/>
      <c r="B24" s="120"/>
      <c r="C24" s="63"/>
      <c r="D24" s="63"/>
      <c r="E24" s="63" t="s">
        <v>52</v>
      </c>
      <c r="F24" s="54" t="s">
        <v>101</v>
      </c>
      <c r="G24" s="161" t="s">
        <v>53</v>
      </c>
      <c r="H24" s="170"/>
      <c r="I24" s="166"/>
      <c r="J24" s="166"/>
      <c r="K24" s="65"/>
      <c r="L24" s="166"/>
      <c r="M24" s="66"/>
      <c r="N24" s="89"/>
      <c r="O24" s="68"/>
      <c r="P24" s="68"/>
      <c r="Q24" s="68"/>
      <c r="R24" s="69"/>
      <c r="S24" s="70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71"/>
    </row>
    <row r="25" spans="1:39" s="72" customFormat="1" ht="15" customHeight="1" x14ac:dyDescent="0.25">
      <c r="A25" s="151"/>
      <c r="B25" s="121"/>
      <c r="C25" s="54"/>
      <c r="D25" s="54"/>
      <c r="E25" s="54" t="s">
        <v>102</v>
      </c>
      <c r="F25" s="54"/>
      <c r="G25" s="162"/>
      <c r="H25" s="170"/>
      <c r="I25" s="166"/>
      <c r="J25" s="166"/>
      <c r="K25" s="65"/>
      <c r="L25" s="166"/>
      <c r="M25" s="66"/>
      <c r="N25" s="89"/>
      <c r="O25" s="68"/>
      <c r="P25" s="68"/>
      <c r="Q25" s="68"/>
      <c r="R25" s="69"/>
      <c r="S25" s="70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71"/>
    </row>
    <row r="26" spans="1:39" s="72" customFormat="1" ht="15" customHeight="1" x14ac:dyDescent="0.25">
      <c r="A26" s="151"/>
      <c r="B26" s="121"/>
      <c r="C26" s="54"/>
      <c r="D26" s="54"/>
      <c r="E26" s="54"/>
      <c r="F26" s="54"/>
      <c r="G26" s="84" t="s">
        <v>103</v>
      </c>
      <c r="H26" s="170"/>
      <c r="I26" s="166"/>
      <c r="J26" s="166"/>
      <c r="K26" s="65"/>
      <c r="L26" s="166"/>
      <c r="M26" s="66"/>
      <c r="N26" s="89"/>
      <c r="O26" s="68"/>
      <c r="P26" s="68"/>
      <c r="Q26" s="68"/>
      <c r="R26" s="69"/>
      <c r="S26" s="70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71"/>
    </row>
    <row r="27" spans="1:39" s="72" customFormat="1" ht="15" customHeight="1" x14ac:dyDescent="0.25">
      <c r="A27" s="151"/>
      <c r="B27" s="121"/>
      <c r="C27" s="54"/>
      <c r="D27" s="54"/>
      <c r="E27" s="54"/>
      <c r="F27" s="54"/>
      <c r="G27" s="84" t="s">
        <v>106</v>
      </c>
      <c r="H27" s="170"/>
      <c r="I27" s="166"/>
      <c r="J27" s="166"/>
      <c r="K27" s="65"/>
      <c r="L27" s="166"/>
      <c r="M27" s="66"/>
      <c r="N27" s="67"/>
      <c r="O27" s="68"/>
      <c r="P27" s="68"/>
      <c r="Q27" s="68"/>
      <c r="R27" s="69"/>
      <c r="S27" s="70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71"/>
    </row>
    <row r="28" spans="1:39" s="72" customFormat="1" ht="15" customHeight="1" x14ac:dyDescent="0.25">
      <c r="A28" s="151"/>
      <c r="B28" s="121"/>
      <c r="C28" s="54"/>
      <c r="D28" s="54"/>
      <c r="E28" s="54"/>
      <c r="F28" s="54"/>
      <c r="G28" s="54" t="s">
        <v>104</v>
      </c>
      <c r="H28" s="170"/>
      <c r="I28" s="166"/>
      <c r="J28" s="166"/>
      <c r="K28" s="65"/>
      <c r="L28" s="166"/>
      <c r="M28" s="66"/>
      <c r="N28" s="67"/>
      <c r="O28" s="68"/>
      <c r="P28" s="68"/>
      <c r="Q28" s="68"/>
      <c r="R28" s="69"/>
      <c r="S28" s="70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71"/>
    </row>
    <row r="29" spans="1:39" s="72" customFormat="1" ht="15" customHeight="1" x14ac:dyDescent="0.25">
      <c r="A29" s="151"/>
      <c r="B29" s="121"/>
      <c r="C29" s="54"/>
      <c r="D29" s="54"/>
      <c r="E29" s="54"/>
      <c r="F29" s="54"/>
      <c r="G29" s="54" t="s">
        <v>105</v>
      </c>
      <c r="H29" s="170"/>
      <c r="I29" s="166"/>
      <c r="J29" s="166"/>
      <c r="K29" s="65"/>
      <c r="L29" s="166"/>
      <c r="M29" s="66"/>
      <c r="N29" s="67"/>
      <c r="O29" s="68"/>
      <c r="P29" s="68"/>
      <c r="Q29" s="68"/>
      <c r="R29" s="69"/>
      <c r="S29" s="70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71"/>
    </row>
    <row r="30" spans="1:39" s="72" customFormat="1" ht="15" customHeight="1" x14ac:dyDescent="0.25">
      <c r="A30" s="151"/>
      <c r="B30" s="121"/>
      <c r="C30" s="54"/>
      <c r="D30" s="54"/>
      <c r="E30" s="54"/>
      <c r="F30" s="54"/>
      <c r="G30" s="54"/>
      <c r="H30" s="170"/>
      <c r="I30" s="166"/>
      <c r="J30" s="166"/>
      <c r="K30" s="65"/>
      <c r="L30" s="166"/>
      <c r="M30" s="66"/>
      <c r="N30" s="67"/>
      <c r="O30" s="68"/>
      <c r="P30" s="68"/>
      <c r="Q30" s="68"/>
      <c r="R30" s="69"/>
      <c r="S30" s="70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71"/>
    </row>
    <row r="31" spans="1:39" s="72" customFormat="1" ht="36.75" customHeight="1" thickBot="1" x14ac:dyDescent="0.3">
      <c r="A31" s="151"/>
      <c r="B31" s="122"/>
      <c r="C31" s="75"/>
      <c r="D31" s="75"/>
      <c r="E31" s="76" t="s">
        <v>122</v>
      </c>
      <c r="F31" s="75"/>
      <c r="G31" s="74"/>
      <c r="H31" s="171"/>
      <c r="I31" s="167"/>
      <c r="J31" s="167"/>
      <c r="K31" s="78"/>
      <c r="L31" s="167"/>
      <c r="M31" s="79"/>
      <c r="N31" s="80"/>
      <c r="O31" s="81"/>
      <c r="P31" s="81"/>
      <c r="Q31" s="81"/>
      <c r="R31" s="82"/>
      <c r="S31" s="83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71"/>
    </row>
    <row r="32" spans="1:39" s="72" customFormat="1" ht="17.25" customHeight="1" x14ac:dyDescent="0.25">
      <c r="A32" s="151"/>
      <c r="B32" s="121" t="s">
        <v>78</v>
      </c>
      <c r="C32" s="138" t="s">
        <v>129</v>
      </c>
      <c r="D32" s="86" t="s">
        <v>87</v>
      </c>
      <c r="E32" s="87" t="s">
        <v>88</v>
      </c>
      <c r="F32" s="64" t="s">
        <v>93</v>
      </c>
      <c r="G32" s="73" t="s">
        <v>55</v>
      </c>
      <c r="H32" s="64"/>
      <c r="I32" s="65"/>
      <c r="J32" s="65"/>
      <c r="K32" s="65"/>
      <c r="L32" s="65"/>
      <c r="M32" s="66">
        <v>1</v>
      </c>
      <c r="N32" s="67"/>
      <c r="O32" s="68">
        <v>0</v>
      </c>
      <c r="P32" s="68">
        <f>PRODUCT(M32,O32)</f>
        <v>0</v>
      </c>
      <c r="Q32" s="68">
        <v>0</v>
      </c>
      <c r="R32" s="68">
        <v>0</v>
      </c>
      <c r="S32" s="70">
        <f>SUM(P32,Q32,R32)</f>
        <v>0</v>
      </c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71"/>
    </row>
    <row r="33" spans="1:39" s="99" customFormat="1" ht="17.25" customHeight="1" x14ac:dyDescent="0.25">
      <c r="A33" s="151"/>
      <c r="B33" s="121"/>
      <c r="C33" s="73"/>
      <c r="D33" s="73"/>
      <c r="E33" s="73" t="s">
        <v>54</v>
      </c>
      <c r="F33" s="73" t="s">
        <v>107</v>
      </c>
      <c r="G33" s="73" t="s">
        <v>106</v>
      </c>
      <c r="H33" s="64"/>
      <c r="I33" s="65"/>
      <c r="J33" s="65"/>
      <c r="K33" s="65"/>
      <c r="L33" s="65"/>
      <c r="M33" s="66"/>
      <c r="N33" s="67"/>
      <c r="O33" s="68"/>
      <c r="P33" s="68"/>
      <c r="Q33" s="68"/>
      <c r="R33" s="69"/>
      <c r="S33" s="70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98"/>
    </row>
    <row r="34" spans="1:39" s="99" customFormat="1" ht="17.25" customHeight="1" x14ac:dyDescent="0.25">
      <c r="A34" s="151"/>
      <c r="B34" s="121"/>
      <c r="C34" s="73"/>
      <c r="D34" s="73"/>
      <c r="E34" s="73" t="s">
        <v>58</v>
      </c>
      <c r="F34" s="73"/>
      <c r="G34" s="54" t="s">
        <v>104</v>
      </c>
      <c r="H34" s="64"/>
      <c r="I34" s="65"/>
      <c r="J34" s="65"/>
      <c r="K34" s="65"/>
      <c r="L34" s="65"/>
      <c r="M34" s="66"/>
      <c r="N34" s="67"/>
      <c r="O34" s="68"/>
      <c r="P34" s="68"/>
      <c r="Q34" s="68"/>
      <c r="R34" s="69"/>
      <c r="S34" s="70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98"/>
    </row>
    <row r="35" spans="1:39" s="99" customFormat="1" ht="17.25" customHeight="1" x14ac:dyDescent="0.25">
      <c r="A35" s="151"/>
      <c r="B35" s="121"/>
      <c r="C35" s="73"/>
      <c r="D35" s="73"/>
      <c r="E35" s="73"/>
      <c r="F35" s="73"/>
      <c r="G35" s="54" t="s">
        <v>105</v>
      </c>
      <c r="H35" s="64"/>
      <c r="I35" s="65"/>
      <c r="J35" s="65"/>
      <c r="K35" s="65"/>
      <c r="L35" s="65"/>
      <c r="M35" s="66"/>
      <c r="N35" s="67"/>
      <c r="O35" s="68"/>
      <c r="P35" s="68"/>
      <c r="Q35" s="68"/>
      <c r="R35" s="69"/>
      <c r="S35" s="70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98"/>
    </row>
    <row r="36" spans="1:39" s="99" customFormat="1" ht="17.25" customHeight="1" x14ac:dyDescent="0.25">
      <c r="A36" s="151"/>
      <c r="B36" s="121"/>
      <c r="C36" s="73"/>
      <c r="D36" s="73"/>
      <c r="E36" s="73"/>
      <c r="F36" s="73"/>
      <c r="G36" s="73"/>
      <c r="H36" s="64"/>
      <c r="I36" s="65"/>
      <c r="J36" s="65"/>
      <c r="K36" s="65"/>
      <c r="L36" s="65"/>
      <c r="M36" s="66"/>
      <c r="N36" s="67"/>
      <c r="O36" s="68"/>
      <c r="P36" s="68"/>
      <c r="Q36" s="68"/>
      <c r="R36" s="69"/>
      <c r="S36" s="70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98"/>
    </row>
    <row r="37" spans="1:39" s="141" customFormat="1" ht="36.75" customHeight="1" thickBot="1" x14ac:dyDescent="0.3">
      <c r="A37" s="152"/>
      <c r="B37" s="122"/>
      <c r="C37" s="74"/>
      <c r="D37" s="74"/>
      <c r="E37" s="76" t="s">
        <v>122</v>
      </c>
      <c r="F37" s="74"/>
      <c r="G37" s="74"/>
      <c r="H37" s="77"/>
      <c r="I37" s="78"/>
      <c r="J37" s="78"/>
      <c r="K37" s="78"/>
      <c r="L37" s="78"/>
      <c r="M37" s="79"/>
      <c r="N37" s="80"/>
      <c r="O37" s="81"/>
      <c r="P37" s="81"/>
      <c r="Q37" s="81"/>
      <c r="R37" s="82"/>
      <c r="S37" s="83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140"/>
    </row>
    <row r="38" spans="1:39" s="126" customFormat="1" ht="17.25" customHeight="1" x14ac:dyDescent="0.25">
      <c r="A38" s="151"/>
      <c r="B38" s="121" t="s">
        <v>78</v>
      </c>
      <c r="C38" s="138" t="s">
        <v>128</v>
      </c>
      <c r="D38" s="86" t="s">
        <v>87</v>
      </c>
      <c r="E38" s="87" t="s">
        <v>88</v>
      </c>
      <c r="F38" s="73" t="s">
        <v>93</v>
      </c>
      <c r="G38" s="73" t="s">
        <v>55</v>
      </c>
      <c r="H38" s="64"/>
      <c r="I38" s="65"/>
      <c r="J38" s="65"/>
      <c r="K38" s="65"/>
      <c r="L38" s="65"/>
      <c r="M38" s="66">
        <v>1</v>
      </c>
      <c r="N38" s="67"/>
      <c r="O38" s="68">
        <v>0</v>
      </c>
      <c r="P38" s="68">
        <f>PRODUCT(M38,O38)</f>
        <v>0</v>
      </c>
      <c r="Q38" s="68">
        <v>0</v>
      </c>
      <c r="R38" s="68">
        <v>0</v>
      </c>
      <c r="S38" s="70">
        <f>SUM(P38,Q38,R38)</f>
        <v>0</v>
      </c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125"/>
    </row>
    <row r="39" spans="1:39" s="126" customFormat="1" ht="17.25" customHeight="1" x14ac:dyDescent="0.25">
      <c r="A39" s="151"/>
      <c r="B39" s="121"/>
      <c r="C39" s="73"/>
      <c r="D39" s="73"/>
      <c r="E39" s="73" t="s">
        <v>56</v>
      </c>
      <c r="F39" s="73" t="s">
        <v>108</v>
      </c>
      <c r="G39" s="73" t="s">
        <v>106</v>
      </c>
      <c r="H39" s="64"/>
      <c r="I39" s="65"/>
      <c r="J39" s="65"/>
      <c r="K39" s="65"/>
      <c r="L39" s="65"/>
      <c r="M39" s="66"/>
      <c r="N39" s="67"/>
      <c r="O39" s="68"/>
      <c r="P39" s="68"/>
      <c r="Q39" s="68"/>
      <c r="R39" s="69"/>
      <c r="S39" s="70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125"/>
    </row>
    <row r="40" spans="1:39" s="126" customFormat="1" ht="17.25" customHeight="1" x14ac:dyDescent="0.25">
      <c r="A40" s="151"/>
      <c r="B40" s="121"/>
      <c r="C40" s="73"/>
      <c r="D40" s="73"/>
      <c r="E40" s="73" t="s">
        <v>57</v>
      </c>
      <c r="F40" s="73"/>
      <c r="G40" s="73" t="s">
        <v>104</v>
      </c>
      <c r="H40" s="64" t="s">
        <v>59</v>
      </c>
      <c r="I40" s="65"/>
      <c r="J40" s="65"/>
      <c r="K40" s="65"/>
      <c r="L40" s="65"/>
      <c r="M40" s="66"/>
      <c r="N40" s="67"/>
      <c r="O40" s="68"/>
      <c r="P40" s="68"/>
      <c r="Q40" s="68"/>
      <c r="R40" s="69"/>
      <c r="S40" s="70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125"/>
    </row>
    <row r="41" spans="1:39" s="99" customFormat="1" ht="17.25" customHeight="1" x14ac:dyDescent="0.25">
      <c r="A41" s="151"/>
      <c r="B41" s="121"/>
      <c r="C41" s="73"/>
      <c r="D41" s="73"/>
      <c r="E41" s="73"/>
      <c r="F41" s="73"/>
      <c r="G41" s="54" t="s">
        <v>105</v>
      </c>
      <c r="H41" s="64"/>
      <c r="I41" s="65"/>
      <c r="J41" s="65"/>
      <c r="K41" s="65"/>
      <c r="L41" s="65"/>
      <c r="M41" s="66"/>
      <c r="N41" s="67"/>
      <c r="O41" s="68"/>
      <c r="P41" s="68"/>
      <c r="Q41" s="68"/>
      <c r="R41" s="69"/>
      <c r="S41" s="70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98"/>
    </row>
    <row r="42" spans="1:39" s="99" customFormat="1" ht="17.25" customHeight="1" x14ac:dyDescent="0.25">
      <c r="A42" s="151"/>
      <c r="B42" s="121"/>
      <c r="C42" s="73"/>
      <c r="D42" s="73"/>
      <c r="E42" s="73"/>
      <c r="F42" s="73"/>
      <c r="G42" s="73"/>
      <c r="H42" s="64"/>
      <c r="I42" s="65"/>
      <c r="J42" s="65"/>
      <c r="K42" s="65"/>
      <c r="L42" s="65"/>
      <c r="M42" s="66"/>
      <c r="N42" s="67"/>
      <c r="O42" s="68"/>
      <c r="P42" s="68"/>
      <c r="Q42" s="68"/>
      <c r="R42" s="69"/>
      <c r="S42" s="70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98"/>
    </row>
    <row r="43" spans="1:39" s="141" customFormat="1" ht="36.75" customHeight="1" thickBot="1" x14ac:dyDescent="0.3">
      <c r="A43" s="152"/>
      <c r="B43" s="122"/>
      <c r="C43" s="74"/>
      <c r="D43" s="74"/>
      <c r="E43" s="76" t="s">
        <v>122</v>
      </c>
      <c r="F43" s="74"/>
      <c r="G43" s="74"/>
      <c r="H43" s="77"/>
      <c r="I43" s="78"/>
      <c r="J43" s="78"/>
      <c r="K43" s="78"/>
      <c r="L43" s="78"/>
      <c r="M43" s="79"/>
      <c r="N43" s="80"/>
      <c r="O43" s="81"/>
      <c r="P43" s="81"/>
      <c r="Q43" s="81"/>
      <c r="R43" s="82"/>
      <c r="S43" s="83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140"/>
    </row>
    <row r="44" spans="1:39" s="61" customFormat="1" ht="16.5" customHeight="1" x14ac:dyDescent="0.25">
      <c r="A44" s="151"/>
      <c r="B44" s="121" t="s">
        <v>49</v>
      </c>
      <c r="C44" s="138" t="s">
        <v>127</v>
      </c>
      <c r="D44" s="86" t="s">
        <v>87</v>
      </c>
      <c r="E44" s="87" t="s">
        <v>88</v>
      </c>
      <c r="F44" s="73"/>
      <c r="G44" s="73" t="s">
        <v>55</v>
      </c>
      <c r="H44" s="173"/>
      <c r="I44" s="173"/>
      <c r="J44" s="173"/>
      <c r="K44" s="91"/>
      <c r="L44" s="173"/>
      <c r="M44" s="92">
        <v>1</v>
      </c>
      <c r="N44" s="57"/>
      <c r="O44" s="68">
        <v>0</v>
      </c>
      <c r="P44" s="68">
        <f>PRODUCT(M44,O44)</f>
        <v>0</v>
      </c>
      <c r="Q44" s="68">
        <v>0</v>
      </c>
      <c r="R44" s="68">
        <v>0</v>
      </c>
      <c r="S44" s="70">
        <f>SUM(P44,Q44,R44)</f>
        <v>0</v>
      </c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60"/>
    </row>
    <row r="45" spans="1:39" s="61" customFormat="1" ht="15.75" customHeight="1" x14ac:dyDescent="0.25">
      <c r="A45" s="151"/>
      <c r="B45" s="121"/>
      <c r="C45" s="73"/>
      <c r="D45" s="73"/>
      <c r="E45" s="61" t="s">
        <v>61</v>
      </c>
      <c r="F45" s="73" t="s">
        <v>93</v>
      </c>
      <c r="G45" s="73"/>
      <c r="H45" s="174"/>
      <c r="I45" s="174"/>
      <c r="J45" s="174"/>
      <c r="K45" s="88"/>
      <c r="L45" s="174"/>
      <c r="M45" s="90"/>
      <c r="N45" s="67"/>
      <c r="O45" s="68"/>
      <c r="P45" s="68"/>
      <c r="Q45" s="68"/>
      <c r="R45" s="68"/>
      <c r="S45" s="70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60"/>
    </row>
    <row r="46" spans="1:39" s="61" customFormat="1" ht="15.75" customHeight="1" x14ac:dyDescent="0.25">
      <c r="A46" s="151"/>
      <c r="B46" s="121"/>
      <c r="C46" s="73"/>
      <c r="D46" s="73"/>
      <c r="E46" s="61" t="s">
        <v>60</v>
      </c>
      <c r="F46" s="73"/>
      <c r="G46" s="73"/>
      <c r="H46" s="174"/>
      <c r="I46" s="174"/>
      <c r="J46" s="174"/>
      <c r="K46" s="88"/>
      <c r="L46" s="174"/>
      <c r="M46" s="90"/>
      <c r="N46" s="67"/>
      <c r="O46" s="68"/>
      <c r="P46" s="68"/>
      <c r="Q46" s="68"/>
      <c r="R46" s="68"/>
      <c r="S46" s="70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60"/>
    </row>
    <row r="47" spans="1:39" s="61" customFormat="1" ht="15.75" customHeight="1" x14ac:dyDescent="0.25">
      <c r="A47" s="151"/>
      <c r="B47" s="121"/>
      <c r="C47" s="73"/>
      <c r="D47" s="73"/>
      <c r="E47" s="73" t="s">
        <v>63</v>
      </c>
      <c r="F47" s="73" t="s">
        <v>109</v>
      </c>
      <c r="G47" s="73" t="s">
        <v>110</v>
      </c>
      <c r="H47" s="174"/>
      <c r="I47" s="174"/>
      <c r="J47" s="174"/>
      <c r="K47" s="88"/>
      <c r="L47" s="174"/>
      <c r="M47" s="90"/>
      <c r="N47" s="67"/>
      <c r="O47" s="68"/>
      <c r="P47" s="68"/>
      <c r="Q47" s="68"/>
      <c r="R47" s="68"/>
      <c r="S47" s="70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60"/>
    </row>
    <row r="48" spans="1:39" s="61" customFormat="1" ht="15.75" customHeight="1" x14ac:dyDescent="0.25">
      <c r="A48" s="151"/>
      <c r="B48" s="121"/>
      <c r="C48" s="73"/>
      <c r="D48" s="73"/>
      <c r="E48" s="73" t="s">
        <v>62</v>
      </c>
      <c r="F48" s="73" t="s">
        <v>111</v>
      </c>
      <c r="G48" s="73"/>
      <c r="H48" s="174"/>
      <c r="I48" s="174"/>
      <c r="J48" s="174"/>
      <c r="K48" s="88"/>
      <c r="L48" s="174"/>
      <c r="M48" s="90"/>
      <c r="N48" s="67"/>
      <c r="O48" s="68"/>
      <c r="P48" s="68"/>
      <c r="Q48" s="68"/>
      <c r="R48" s="68"/>
      <c r="S48" s="70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60"/>
    </row>
    <row r="49" spans="1:39" s="61" customFormat="1" ht="15.75" customHeight="1" x14ac:dyDescent="0.25">
      <c r="A49" s="151"/>
      <c r="B49" s="121"/>
      <c r="C49" s="73"/>
      <c r="D49" s="73"/>
      <c r="E49" s="73"/>
      <c r="F49" s="73"/>
      <c r="G49" s="73"/>
      <c r="H49" s="174"/>
      <c r="I49" s="174"/>
      <c r="J49" s="174"/>
      <c r="K49" s="88"/>
      <c r="L49" s="174"/>
      <c r="M49" s="90"/>
      <c r="N49" s="67"/>
      <c r="O49" s="68"/>
      <c r="P49" s="68"/>
      <c r="Q49" s="68"/>
      <c r="R49" s="68"/>
      <c r="S49" s="70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60"/>
    </row>
    <row r="50" spans="1:39" s="72" customFormat="1" ht="36.75" customHeight="1" thickBot="1" x14ac:dyDescent="0.3">
      <c r="A50" s="151"/>
      <c r="B50" s="122"/>
      <c r="C50" s="74"/>
      <c r="D50" s="74"/>
      <c r="E50" s="76" t="s">
        <v>122</v>
      </c>
      <c r="F50" s="74"/>
      <c r="G50" s="74"/>
      <c r="H50" s="175"/>
      <c r="I50" s="175"/>
      <c r="J50" s="175"/>
      <c r="K50" s="93"/>
      <c r="L50" s="175"/>
      <c r="M50" s="94"/>
      <c r="N50" s="80"/>
      <c r="O50" s="81"/>
      <c r="P50" s="81"/>
      <c r="Q50" s="81"/>
      <c r="R50" s="81"/>
      <c r="S50" s="83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71"/>
    </row>
    <row r="51" spans="1:39" s="126" customFormat="1" ht="17.25" customHeight="1" x14ac:dyDescent="0.25">
      <c r="A51" s="151"/>
      <c r="B51" s="121" t="s">
        <v>49</v>
      </c>
      <c r="C51" s="138" t="s">
        <v>126</v>
      </c>
      <c r="D51" s="73" t="s">
        <v>87</v>
      </c>
      <c r="E51" s="73" t="s">
        <v>112</v>
      </c>
      <c r="F51" s="73">
        <v>103338</v>
      </c>
      <c r="G51" s="73" t="s">
        <v>114</v>
      </c>
      <c r="H51" s="173"/>
      <c r="I51" s="88"/>
      <c r="J51" s="88"/>
      <c r="K51" s="88"/>
      <c r="L51" s="88"/>
      <c r="M51" s="90">
        <v>2</v>
      </c>
      <c r="N51" s="67"/>
      <c r="O51" s="68">
        <v>0</v>
      </c>
      <c r="P51" s="68">
        <f>PRODUCT(M51,O51)</f>
        <v>0</v>
      </c>
      <c r="Q51" s="68">
        <v>0</v>
      </c>
      <c r="R51" s="68">
        <v>0</v>
      </c>
      <c r="S51" s="70">
        <f>SUM(P51,Q51,R51)</f>
        <v>0</v>
      </c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125"/>
    </row>
    <row r="52" spans="1:39" s="126" customFormat="1" ht="17.25" customHeight="1" x14ac:dyDescent="0.25">
      <c r="A52" s="151"/>
      <c r="B52" s="121"/>
      <c r="C52" s="73"/>
      <c r="D52" s="73"/>
      <c r="E52" s="73" t="s">
        <v>113</v>
      </c>
      <c r="F52" s="73"/>
      <c r="G52" s="73"/>
      <c r="H52" s="174"/>
      <c r="I52" s="88"/>
      <c r="J52" s="88"/>
      <c r="K52" s="88"/>
      <c r="L52" s="88"/>
      <c r="M52" s="90"/>
      <c r="N52" s="67"/>
      <c r="O52" s="68"/>
      <c r="P52" s="68"/>
      <c r="Q52" s="68"/>
      <c r="R52" s="68"/>
      <c r="S52" s="70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125"/>
    </row>
    <row r="53" spans="1:39" s="126" customFormat="1" ht="17.25" customHeight="1" x14ac:dyDescent="0.25">
      <c r="A53" s="151"/>
      <c r="B53" s="121"/>
      <c r="C53" s="73"/>
      <c r="D53" s="73"/>
      <c r="E53" s="73" t="s">
        <v>115</v>
      </c>
      <c r="F53" s="73" t="s">
        <v>116</v>
      </c>
      <c r="G53" s="73" t="s">
        <v>117</v>
      </c>
      <c r="H53" s="174"/>
      <c r="I53" s="88"/>
      <c r="J53" s="88"/>
      <c r="K53" s="88"/>
      <c r="L53" s="88"/>
      <c r="M53" s="90"/>
      <c r="N53" s="67"/>
      <c r="O53" s="68"/>
      <c r="P53" s="68"/>
      <c r="Q53" s="68"/>
      <c r="R53" s="68"/>
      <c r="S53" s="70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125"/>
    </row>
    <row r="54" spans="1:39" s="126" customFormat="1" ht="17.25" customHeight="1" x14ac:dyDescent="0.25">
      <c r="A54" s="151"/>
      <c r="B54" s="121"/>
      <c r="C54" s="73"/>
      <c r="D54" s="73"/>
      <c r="E54" s="73"/>
      <c r="F54" s="73" t="s">
        <v>120</v>
      </c>
      <c r="G54" s="73" t="s">
        <v>118</v>
      </c>
      <c r="H54" s="174"/>
      <c r="I54" s="88"/>
      <c r="J54" s="88"/>
      <c r="K54" s="88"/>
      <c r="L54" s="88"/>
      <c r="M54" s="90"/>
      <c r="N54" s="67"/>
      <c r="O54" s="68"/>
      <c r="P54" s="68"/>
      <c r="Q54" s="68"/>
      <c r="R54" s="68"/>
      <c r="S54" s="70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125"/>
    </row>
    <row r="55" spans="1:39" s="126" customFormat="1" ht="15" customHeight="1" x14ac:dyDescent="0.25">
      <c r="A55" s="151"/>
      <c r="B55" s="121"/>
      <c r="C55" s="73"/>
      <c r="D55" s="73"/>
      <c r="E55" s="73"/>
      <c r="F55" s="73">
        <v>3071181</v>
      </c>
      <c r="G55" s="73" t="s">
        <v>119</v>
      </c>
      <c r="H55" s="174"/>
      <c r="I55" s="88"/>
      <c r="J55" s="88"/>
      <c r="K55" s="88"/>
      <c r="L55" s="88"/>
      <c r="M55" s="90"/>
      <c r="N55" s="67"/>
      <c r="O55" s="68"/>
      <c r="P55" s="68"/>
      <c r="Q55" s="68"/>
      <c r="R55" s="68"/>
      <c r="S55" s="70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125"/>
    </row>
    <row r="56" spans="1:39" s="126" customFormat="1" ht="36.75" customHeight="1" thickBot="1" x14ac:dyDescent="0.3">
      <c r="A56" s="151"/>
      <c r="B56" s="122"/>
      <c r="C56" s="74"/>
      <c r="D56" s="74"/>
      <c r="E56" s="76" t="s">
        <v>121</v>
      </c>
      <c r="F56" s="74"/>
      <c r="G56" s="74"/>
      <c r="H56" s="175"/>
      <c r="I56" s="93"/>
      <c r="J56" s="93"/>
      <c r="K56" s="93"/>
      <c r="L56" s="93"/>
      <c r="M56" s="147"/>
      <c r="N56" s="80"/>
      <c r="O56" s="148"/>
      <c r="P56" s="81"/>
      <c r="Q56" s="81"/>
      <c r="R56" s="81"/>
      <c r="S56" s="83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125"/>
    </row>
    <row r="57" spans="1:39" s="126" customFormat="1" ht="17.25" customHeight="1" x14ac:dyDescent="0.25">
      <c r="A57" s="114"/>
      <c r="B57" s="102" t="s">
        <v>49</v>
      </c>
      <c r="C57" s="118" t="s">
        <v>125</v>
      </c>
      <c r="D57" s="96" t="s">
        <v>64</v>
      </c>
      <c r="E57" s="124" t="s">
        <v>66</v>
      </c>
      <c r="F57" s="86">
        <v>2527690</v>
      </c>
      <c r="G57" s="124" t="s">
        <v>67</v>
      </c>
      <c r="H57" s="166"/>
      <c r="I57" s="163"/>
      <c r="J57" s="163"/>
      <c r="K57" s="67"/>
      <c r="L57" s="163"/>
      <c r="M57" s="90">
        <v>1</v>
      </c>
      <c r="N57" s="89"/>
      <c r="O57" s="68">
        <v>0</v>
      </c>
      <c r="P57" s="68">
        <f>PRODUCT(M57,O57)</f>
        <v>0</v>
      </c>
      <c r="Q57" s="68">
        <v>0</v>
      </c>
      <c r="R57" s="68">
        <v>0</v>
      </c>
      <c r="S57" s="70">
        <f>SUM(P57,Q57,R57)</f>
        <v>0</v>
      </c>
      <c r="T57" s="9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125"/>
    </row>
    <row r="58" spans="1:39" s="126" customFormat="1" ht="15" customHeight="1" x14ac:dyDescent="0.25">
      <c r="A58" s="114"/>
      <c r="B58" s="102"/>
      <c r="C58" s="96"/>
      <c r="D58" s="124"/>
      <c r="E58" s="124" t="s">
        <v>68</v>
      </c>
      <c r="F58" s="63"/>
      <c r="G58" s="124"/>
      <c r="H58" s="166"/>
      <c r="I58" s="163"/>
      <c r="J58" s="163"/>
      <c r="K58" s="67"/>
      <c r="L58" s="163"/>
      <c r="M58" s="90"/>
      <c r="N58" s="89"/>
      <c r="O58" s="68"/>
      <c r="P58" s="68"/>
      <c r="Q58" s="68"/>
      <c r="R58" s="68"/>
      <c r="S58" s="70"/>
      <c r="T58" s="9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125"/>
    </row>
    <row r="59" spans="1:39" s="126" customFormat="1" ht="15" customHeight="1" x14ac:dyDescent="0.25">
      <c r="A59" s="114"/>
      <c r="B59" s="102"/>
      <c r="C59" s="96"/>
      <c r="D59" s="124"/>
      <c r="E59" s="124"/>
      <c r="F59" s="63"/>
      <c r="G59" s="124"/>
      <c r="H59" s="166"/>
      <c r="I59" s="163"/>
      <c r="J59" s="163"/>
      <c r="K59" s="67"/>
      <c r="L59" s="163"/>
      <c r="M59" s="90"/>
      <c r="N59" s="89"/>
      <c r="O59" s="68"/>
      <c r="P59" s="68"/>
      <c r="Q59" s="68"/>
      <c r="R59" s="68"/>
      <c r="S59" s="70"/>
      <c r="T59" s="9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125"/>
    </row>
    <row r="60" spans="1:39" s="126" customFormat="1" ht="15" customHeight="1" x14ac:dyDescent="0.25">
      <c r="A60" s="114"/>
      <c r="B60" s="102"/>
      <c r="C60" s="96"/>
      <c r="D60" s="124"/>
      <c r="E60" s="124"/>
      <c r="F60" s="63"/>
      <c r="G60" s="124"/>
      <c r="H60" s="166"/>
      <c r="I60" s="163"/>
      <c r="J60" s="163"/>
      <c r="K60" s="67"/>
      <c r="L60" s="163"/>
      <c r="M60" s="90"/>
      <c r="N60" s="89"/>
      <c r="O60" s="68"/>
      <c r="P60" s="68"/>
      <c r="Q60" s="68"/>
      <c r="R60" s="68"/>
      <c r="S60" s="70"/>
      <c r="T60" s="9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125"/>
    </row>
    <row r="61" spans="1:39" s="126" customFormat="1" ht="36.75" customHeight="1" thickBot="1" x14ac:dyDescent="0.3">
      <c r="A61" s="114"/>
      <c r="B61" s="103"/>
      <c r="C61" s="100"/>
      <c r="D61" s="127"/>
      <c r="E61" s="101" t="s">
        <v>65</v>
      </c>
      <c r="F61" s="75"/>
      <c r="G61" s="128"/>
      <c r="H61" s="167"/>
      <c r="I61" s="164"/>
      <c r="J61" s="164"/>
      <c r="K61" s="80"/>
      <c r="L61" s="164"/>
      <c r="M61" s="94"/>
      <c r="N61" s="95"/>
      <c r="O61" s="81"/>
      <c r="P61" s="81"/>
      <c r="Q61" s="81"/>
      <c r="R61" s="81"/>
      <c r="S61" s="83"/>
      <c r="T61" s="9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125"/>
    </row>
    <row r="62" spans="1:39" s="126" customFormat="1" ht="17.25" customHeight="1" x14ac:dyDescent="0.25">
      <c r="A62" s="114"/>
      <c r="B62" s="102" t="s">
        <v>49</v>
      </c>
      <c r="C62" s="118" t="s">
        <v>123</v>
      </c>
      <c r="D62" s="96" t="s">
        <v>64</v>
      </c>
      <c r="E62" s="96" t="s">
        <v>70</v>
      </c>
      <c r="F62" s="86">
        <v>3183543</v>
      </c>
      <c r="G62" s="96" t="s">
        <v>67</v>
      </c>
      <c r="H62" s="57"/>
      <c r="I62" s="57"/>
      <c r="J62" s="57"/>
      <c r="K62" s="57"/>
      <c r="L62" s="165"/>
      <c r="M62" s="92">
        <v>1</v>
      </c>
      <c r="N62" s="89"/>
      <c r="O62" s="68">
        <v>0</v>
      </c>
      <c r="P62" s="68">
        <f>PRODUCT(M62,O62)</f>
        <v>0</v>
      </c>
      <c r="Q62" s="68">
        <v>0</v>
      </c>
      <c r="R62" s="68">
        <v>0</v>
      </c>
      <c r="S62" s="70">
        <f>SUM(P62,Q62,R62)</f>
        <v>0</v>
      </c>
      <c r="T62" s="9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125"/>
    </row>
    <row r="63" spans="1:39" s="126" customFormat="1" ht="15" customHeight="1" x14ac:dyDescent="0.25">
      <c r="A63" s="114"/>
      <c r="B63" s="102"/>
      <c r="C63" s="96"/>
      <c r="D63" s="96"/>
      <c r="E63" s="96" t="s">
        <v>71</v>
      </c>
      <c r="F63" s="96"/>
      <c r="G63" s="96"/>
      <c r="H63" s="67"/>
      <c r="I63" s="67"/>
      <c r="J63" s="67"/>
      <c r="K63" s="67"/>
      <c r="L63" s="163"/>
      <c r="M63" s="90"/>
      <c r="N63" s="89"/>
      <c r="O63" s="68"/>
      <c r="P63" s="68"/>
      <c r="Q63" s="68"/>
      <c r="R63" s="68"/>
      <c r="S63" s="70"/>
      <c r="T63" s="9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125"/>
    </row>
    <row r="64" spans="1:39" s="126" customFormat="1" ht="15" customHeight="1" x14ac:dyDescent="0.25">
      <c r="A64" s="114"/>
      <c r="B64" s="102"/>
      <c r="C64" s="96"/>
      <c r="D64" s="96"/>
      <c r="E64" s="96"/>
      <c r="F64" s="96"/>
      <c r="G64" s="96"/>
      <c r="H64" s="67"/>
      <c r="I64" s="67"/>
      <c r="J64" s="67"/>
      <c r="K64" s="67"/>
      <c r="L64" s="163"/>
      <c r="M64" s="90"/>
      <c r="N64" s="89"/>
      <c r="O64" s="68"/>
      <c r="P64" s="68"/>
      <c r="Q64" s="68"/>
      <c r="R64" s="68"/>
      <c r="S64" s="70"/>
      <c r="T64" s="9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125"/>
    </row>
    <row r="65" spans="1:39" s="126" customFormat="1" ht="15" customHeight="1" x14ac:dyDescent="0.25">
      <c r="A65" s="114"/>
      <c r="B65" s="102"/>
      <c r="C65" s="96"/>
      <c r="D65" s="96"/>
      <c r="E65" s="96"/>
      <c r="F65" s="96"/>
      <c r="G65" s="96"/>
      <c r="H65" s="67"/>
      <c r="I65" s="67"/>
      <c r="J65" s="67"/>
      <c r="K65" s="67"/>
      <c r="L65" s="163"/>
      <c r="M65" s="90"/>
      <c r="N65" s="89"/>
      <c r="O65" s="68"/>
      <c r="P65" s="68"/>
      <c r="Q65" s="68"/>
      <c r="R65" s="68"/>
      <c r="S65" s="70"/>
      <c r="T65" s="9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125"/>
    </row>
    <row r="66" spans="1:39" s="126" customFormat="1" ht="15" customHeight="1" x14ac:dyDescent="0.25">
      <c r="A66" s="114"/>
      <c r="B66" s="102"/>
      <c r="C66" s="96"/>
      <c r="D66" s="96"/>
      <c r="E66" s="96"/>
      <c r="F66" s="96"/>
      <c r="G66" s="96"/>
      <c r="H66" s="67"/>
      <c r="I66" s="67"/>
      <c r="J66" s="67"/>
      <c r="K66" s="67"/>
      <c r="L66" s="163"/>
      <c r="M66" s="90"/>
      <c r="N66" s="89"/>
      <c r="O66" s="68"/>
      <c r="P66" s="68"/>
      <c r="Q66" s="68"/>
      <c r="R66" s="68"/>
      <c r="S66" s="70"/>
      <c r="T66" s="9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125"/>
    </row>
    <row r="67" spans="1:39" s="126" customFormat="1" ht="36.75" customHeight="1" thickBot="1" x14ac:dyDescent="0.3">
      <c r="A67" s="114"/>
      <c r="B67" s="103"/>
      <c r="C67" s="100"/>
      <c r="D67" s="100"/>
      <c r="E67" s="101" t="s">
        <v>69</v>
      </c>
      <c r="F67" s="75"/>
      <c r="G67" s="100"/>
      <c r="H67" s="80"/>
      <c r="I67" s="80"/>
      <c r="J67" s="80"/>
      <c r="K67" s="80"/>
      <c r="L67" s="164"/>
      <c r="M67" s="94"/>
      <c r="N67" s="95"/>
      <c r="O67" s="81"/>
      <c r="P67" s="139"/>
      <c r="Q67" s="81"/>
      <c r="R67" s="148"/>
      <c r="S67" s="83"/>
      <c r="T67" s="9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125"/>
    </row>
    <row r="68" spans="1:39" s="72" customFormat="1" ht="15" customHeight="1" x14ac:dyDescent="0.25">
      <c r="A68" s="149"/>
      <c r="B68" s="102" t="s">
        <v>49</v>
      </c>
      <c r="C68" s="118" t="s">
        <v>124</v>
      </c>
      <c r="D68" s="96" t="s">
        <v>64</v>
      </c>
      <c r="E68" s="96" t="s">
        <v>73</v>
      </c>
      <c r="F68" s="86">
        <v>4584901</v>
      </c>
      <c r="G68" s="96" t="s">
        <v>77</v>
      </c>
      <c r="H68" s="169"/>
      <c r="I68" s="165"/>
      <c r="J68" s="165"/>
      <c r="K68" s="57"/>
      <c r="L68" s="165"/>
      <c r="M68" s="90">
        <v>1</v>
      </c>
      <c r="N68" s="67"/>
      <c r="O68" s="68">
        <v>0</v>
      </c>
      <c r="P68" s="68">
        <f>PRODUCT(M68,O68)</f>
        <v>0</v>
      </c>
      <c r="Q68" s="68">
        <v>0</v>
      </c>
      <c r="R68" s="68">
        <v>0</v>
      </c>
      <c r="S68" s="70">
        <f>SUM(P68,Q68,R68)</f>
        <v>0</v>
      </c>
      <c r="T68" s="9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71"/>
    </row>
    <row r="69" spans="1:39" s="72" customFormat="1" ht="15" customHeight="1" x14ac:dyDescent="0.25">
      <c r="A69" s="149"/>
      <c r="B69" s="102"/>
      <c r="C69" s="96"/>
      <c r="D69" s="96"/>
      <c r="E69" s="96" t="s">
        <v>74</v>
      </c>
      <c r="F69" s="96"/>
      <c r="G69" s="96"/>
      <c r="H69" s="170"/>
      <c r="I69" s="163"/>
      <c r="J69" s="163"/>
      <c r="K69" s="67"/>
      <c r="L69" s="163"/>
      <c r="M69" s="90"/>
      <c r="N69" s="67"/>
      <c r="O69" s="68"/>
      <c r="P69" s="68"/>
      <c r="Q69" s="68"/>
      <c r="R69" s="68"/>
      <c r="S69" s="70"/>
      <c r="T69" s="9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71"/>
    </row>
    <row r="70" spans="1:39" s="72" customFormat="1" ht="15" customHeight="1" x14ac:dyDescent="0.25">
      <c r="A70" s="149"/>
      <c r="B70" s="102"/>
      <c r="C70" s="96"/>
      <c r="D70" s="96"/>
      <c r="E70" s="96" t="s">
        <v>75</v>
      </c>
      <c r="F70" s="96"/>
      <c r="G70" s="96" t="s">
        <v>76</v>
      </c>
      <c r="H70" s="170"/>
      <c r="I70" s="163"/>
      <c r="J70" s="163"/>
      <c r="K70" s="67"/>
      <c r="L70" s="163"/>
      <c r="M70" s="90"/>
      <c r="N70" s="67"/>
      <c r="O70" s="68"/>
      <c r="P70" s="68"/>
      <c r="Q70" s="68"/>
      <c r="R70" s="68"/>
      <c r="S70" s="70"/>
      <c r="T70" s="9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71"/>
    </row>
    <row r="71" spans="1:39" s="72" customFormat="1" ht="15" customHeight="1" x14ac:dyDescent="0.25">
      <c r="A71" s="149"/>
      <c r="B71" s="102"/>
      <c r="C71" s="96"/>
      <c r="D71" s="96"/>
      <c r="E71" s="96"/>
      <c r="F71" s="96"/>
      <c r="G71" s="96"/>
      <c r="H71" s="170"/>
      <c r="I71" s="163"/>
      <c r="J71" s="163"/>
      <c r="K71" s="67"/>
      <c r="L71" s="163"/>
      <c r="M71" s="90"/>
      <c r="N71" s="67"/>
      <c r="O71" s="68"/>
      <c r="P71" s="68"/>
      <c r="Q71" s="68"/>
      <c r="R71" s="68"/>
      <c r="S71" s="70"/>
      <c r="T71" s="9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71"/>
    </row>
    <row r="72" spans="1:39" s="72" customFormat="1" ht="15" customHeight="1" x14ac:dyDescent="0.25">
      <c r="A72" s="149"/>
      <c r="B72" s="102"/>
      <c r="C72" s="96"/>
      <c r="D72" s="96"/>
      <c r="E72" s="96"/>
      <c r="F72" s="96"/>
      <c r="G72" s="96"/>
      <c r="H72" s="170"/>
      <c r="I72" s="163"/>
      <c r="J72" s="163"/>
      <c r="K72" s="67"/>
      <c r="L72" s="163"/>
      <c r="M72" s="90"/>
      <c r="N72" s="67"/>
      <c r="O72" s="68"/>
      <c r="P72" s="68"/>
      <c r="Q72" s="68"/>
      <c r="R72" s="68"/>
      <c r="S72" s="70"/>
      <c r="T72" s="9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71"/>
    </row>
    <row r="73" spans="1:39" s="99" customFormat="1" ht="36.75" customHeight="1" thickBot="1" x14ac:dyDescent="0.3">
      <c r="A73" s="153"/>
      <c r="B73" s="103"/>
      <c r="C73" s="100"/>
      <c r="D73" s="100"/>
      <c r="E73" s="101" t="s">
        <v>72</v>
      </c>
      <c r="F73" s="100"/>
      <c r="G73" s="100"/>
      <c r="H73" s="171"/>
      <c r="I73" s="164"/>
      <c r="J73" s="164"/>
      <c r="K73" s="80"/>
      <c r="L73" s="164"/>
      <c r="M73" s="94"/>
      <c r="N73" s="80"/>
      <c r="O73" s="81"/>
      <c r="P73" s="81"/>
      <c r="Q73" s="81"/>
      <c r="R73" s="81"/>
      <c r="S73" s="83"/>
      <c r="T73" s="9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98"/>
    </row>
    <row r="74" spans="1:39" s="61" customFormat="1" ht="10.5" customHeight="1" thickBot="1" x14ac:dyDescent="0.3">
      <c r="A74" s="142" t="s">
        <v>47</v>
      </c>
      <c r="B74" s="129"/>
      <c r="C74" s="143"/>
      <c r="D74" s="129"/>
      <c r="E74" s="144"/>
      <c r="F74" s="129"/>
      <c r="G74" s="144"/>
      <c r="H74" s="144"/>
      <c r="I74" s="145"/>
      <c r="J74" s="145"/>
      <c r="K74" s="145"/>
      <c r="L74" s="145"/>
      <c r="M74" s="143"/>
      <c r="N74" s="146"/>
      <c r="O74" s="146"/>
      <c r="P74" s="146"/>
      <c r="Q74" s="146"/>
      <c r="R74" s="146"/>
      <c r="S74" s="146"/>
      <c r="T74" s="9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60"/>
    </row>
    <row r="75" spans="1:39" s="47" customFormat="1" ht="21.75" customHeight="1" x14ac:dyDescent="0.25">
      <c r="A75" s="104"/>
      <c r="B75" s="105"/>
      <c r="C75" s="105"/>
      <c r="D75" s="105"/>
      <c r="E75" s="106"/>
      <c r="F75" s="105"/>
      <c r="G75" s="105"/>
      <c r="H75" s="23"/>
      <c r="I75" s="105"/>
      <c r="J75" s="105"/>
      <c r="K75" s="105"/>
      <c r="L75" s="154" t="s">
        <v>48</v>
      </c>
      <c r="M75" s="108"/>
      <c r="N75" s="107"/>
      <c r="O75" s="109"/>
      <c r="P75" s="110">
        <f>SUM(O13:O73)</f>
        <v>0</v>
      </c>
      <c r="Q75" s="110">
        <f>SUM(Q13:Q73)</f>
        <v>0</v>
      </c>
      <c r="R75" s="110">
        <f>SUM(R13:R73)</f>
        <v>0</v>
      </c>
      <c r="S75" s="110">
        <f>SUM(S13:S73)</f>
        <v>0</v>
      </c>
      <c r="T75" s="97"/>
    </row>
    <row r="76" spans="1:39" s="47" customFormat="1" ht="21.75" customHeight="1" thickBot="1" x14ac:dyDescent="0.3">
      <c r="A76" s="104"/>
      <c r="B76" s="105"/>
      <c r="C76" s="105"/>
      <c r="D76" s="105"/>
      <c r="E76" s="106"/>
      <c r="F76" s="105"/>
      <c r="G76" s="105"/>
      <c r="H76" s="23"/>
      <c r="I76" s="105"/>
      <c r="J76" s="105"/>
      <c r="K76" s="105"/>
      <c r="L76" s="107"/>
      <c r="M76" s="108"/>
      <c r="N76" s="107"/>
      <c r="O76" s="109"/>
      <c r="P76" s="110"/>
      <c r="Q76" s="110"/>
      <c r="R76" s="110"/>
      <c r="S76" s="110"/>
      <c r="T76" s="97"/>
    </row>
    <row r="77" spans="1:39" s="47" customFormat="1" ht="21.75" customHeight="1" x14ac:dyDescent="0.25">
      <c r="A77" s="104"/>
      <c r="B77" s="105"/>
      <c r="C77" s="105"/>
      <c r="D77" s="105"/>
      <c r="E77" s="106"/>
      <c r="F77" s="105"/>
      <c r="G77" s="105"/>
      <c r="H77" s="168" t="s">
        <v>84</v>
      </c>
      <c r="I77" s="168"/>
      <c r="J77" s="168"/>
      <c r="K77" s="168"/>
      <c r="L77" s="168"/>
      <c r="M77" s="108"/>
      <c r="N77" s="107"/>
      <c r="O77" s="155"/>
      <c r="P77" s="156"/>
      <c r="Q77" s="156"/>
      <c r="R77" s="156"/>
      <c r="S77" s="159">
        <v>0</v>
      </c>
      <c r="T77" s="97"/>
    </row>
    <row r="78" spans="1:39" s="47" customFormat="1" ht="21.75" customHeight="1" thickBot="1" x14ac:dyDescent="0.3">
      <c r="A78" s="104"/>
      <c r="B78" s="105"/>
      <c r="C78" s="105"/>
      <c r="D78" s="105"/>
      <c r="E78" s="106"/>
      <c r="F78" s="105"/>
      <c r="G78" s="168" t="s">
        <v>85</v>
      </c>
      <c r="H78" s="168"/>
      <c r="I78" s="168"/>
      <c r="J78" s="168"/>
      <c r="K78" s="168"/>
      <c r="L78" s="168"/>
      <c r="M78" s="108"/>
      <c r="N78" s="107"/>
      <c r="O78" s="157"/>
      <c r="P78" s="158"/>
      <c r="Q78" s="158"/>
      <c r="R78" s="158"/>
      <c r="S78" s="160">
        <v>0</v>
      </c>
      <c r="T78" s="97"/>
    </row>
    <row r="79" spans="1:39" ht="15" customHeight="1" x14ac:dyDescent="0.25">
      <c r="P79" s="105"/>
      <c r="S79" s="23"/>
    </row>
    <row r="80" spans="1:39" ht="18" customHeight="1" x14ac:dyDescent="0.25">
      <c r="L80" s="115" t="s">
        <v>21</v>
      </c>
      <c r="P80" s="105"/>
      <c r="S80" s="116">
        <f>+SUM(S75:S78)</f>
        <v>0</v>
      </c>
    </row>
    <row r="81" spans="19:19" x14ac:dyDescent="0.25">
      <c r="S81" s="23"/>
    </row>
    <row r="82" spans="19:19" x14ac:dyDescent="0.25">
      <c r="S82" s="23"/>
    </row>
    <row r="83" spans="19:19" x14ac:dyDescent="0.25">
      <c r="S83" s="23"/>
    </row>
    <row r="84" spans="19:19" x14ac:dyDescent="0.25">
      <c r="S84" s="23"/>
    </row>
    <row r="85" spans="19:19" x14ac:dyDescent="0.25">
      <c r="S85" s="23"/>
    </row>
    <row r="86" spans="19:19" x14ac:dyDescent="0.25">
      <c r="S86" s="23"/>
    </row>
    <row r="87" spans="19:19" x14ac:dyDescent="0.25">
      <c r="S87" s="23"/>
    </row>
    <row r="88" spans="19:19" x14ac:dyDescent="0.25">
      <c r="S88" s="23"/>
    </row>
    <row r="89" spans="19:19" x14ac:dyDescent="0.25">
      <c r="S89" s="23"/>
    </row>
    <row r="90" spans="19:19" x14ac:dyDescent="0.25">
      <c r="S90" s="23"/>
    </row>
    <row r="91" spans="19:19" x14ac:dyDescent="0.25">
      <c r="S91" s="23"/>
    </row>
    <row r="92" spans="19:19" x14ac:dyDescent="0.25">
      <c r="S92" s="23"/>
    </row>
    <row r="93" spans="19:19" x14ac:dyDescent="0.25">
      <c r="S93" s="23"/>
    </row>
    <row r="94" spans="19:19" x14ac:dyDescent="0.25">
      <c r="S94" s="23"/>
    </row>
    <row r="95" spans="19:19" x14ac:dyDescent="0.25">
      <c r="S95" s="23"/>
    </row>
    <row r="96" spans="19:19" x14ac:dyDescent="0.25">
      <c r="S96" s="23"/>
    </row>
    <row r="97" spans="19:19" x14ac:dyDescent="0.25">
      <c r="S97" s="23"/>
    </row>
    <row r="98" spans="19:19" x14ac:dyDescent="0.25">
      <c r="S98" s="23"/>
    </row>
    <row r="99" spans="19:19" x14ac:dyDescent="0.25">
      <c r="S99" s="23"/>
    </row>
    <row r="100" spans="19:19" x14ac:dyDescent="0.25">
      <c r="S100" s="23"/>
    </row>
    <row r="101" spans="19:19" x14ac:dyDescent="0.25">
      <c r="S101" s="23"/>
    </row>
    <row r="102" spans="19:19" x14ac:dyDescent="0.25">
      <c r="S102" s="23"/>
    </row>
    <row r="103" spans="19:19" x14ac:dyDescent="0.25">
      <c r="S103" s="23"/>
    </row>
    <row r="104" spans="19:19" x14ac:dyDescent="0.25">
      <c r="S104" s="23"/>
    </row>
    <row r="105" spans="19:19" x14ac:dyDescent="0.25">
      <c r="S105" s="23"/>
    </row>
    <row r="106" spans="19:19" x14ac:dyDescent="0.25">
      <c r="S106" s="23"/>
    </row>
    <row r="107" spans="19:19" x14ac:dyDescent="0.25">
      <c r="S107" s="23"/>
    </row>
    <row r="108" spans="19:19" x14ac:dyDescent="0.25">
      <c r="S108" s="23"/>
    </row>
    <row r="109" spans="19:19" x14ac:dyDescent="0.25">
      <c r="S109" s="23"/>
    </row>
    <row r="110" spans="19:19" x14ac:dyDescent="0.25">
      <c r="S110" s="23"/>
    </row>
    <row r="111" spans="19:19" x14ac:dyDescent="0.25">
      <c r="S111" s="23"/>
    </row>
    <row r="112" spans="19:19" x14ac:dyDescent="0.25">
      <c r="S112" s="23"/>
    </row>
    <row r="113" spans="19:19" x14ac:dyDescent="0.25">
      <c r="S113" s="23"/>
    </row>
    <row r="114" spans="19:19" x14ac:dyDescent="0.25">
      <c r="S114" s="23"/>
    </row>
    <row r="115" spans="19:19" x14ac:dyDescent="0.25">
      <c r="S115" s="23"/>
    </row>
    <row r="116" spans="19:19" x14ac:dyDescent="0.25">
      <c r="S116" s="23"/>
    </row>
    <row r="117" spans="19:19" x14ac:dyDescent="0.25">
      <c r="S117" s="23"/>
    </row>
    <row r="118" spans="19:19" x14ac:dyDescent="0.25">
      <c r="S118" s="23"/>
    </row>
    <row r="119" spans="19:19" x14ac:dyDescent="0.25">
      <c r="S119" s="23"/>
    </row>
    <row r="120" spans="19:19" x14ac:dyDescent="0.25">
      <c r="S120" s="23"/>
    </row>
  </sheetData>
  <mergeCells count="45">
    <mergeCell ref="A5:C5"/>
    <mergeCell ref="D5:E5"/>
    <mergeCell ref="O5:P5"/>
    <mergeCell ref="A1:S1"/>
    <mergeCell ref="A2:S2"/>
    <mergeCell ref="A3:C3"/>
    <mergeCell ref="D3:E3"/>
    <mergeCell ref="O3:P3"/>
    <mergeCell ref="Q3:S3"/>
    <mergeCell ref="O4:Q4"/>
    <mergeCell ref="A4:C4"/>
    <mergeCell ref="D4:E4"/>
    <mergeCell ref="A6:C6"/>
    <mergeCell ref="D6:E6"/>
    <mergeCell ref="O6:P6"/>
    <mergeCell ref="A7:C7"/>
    <mergeCell ref="D7:E7"/>
    <mergeCell ref="O7:P7"/>
    <mergeCell ref="L13:L22"/>
    <mergeCell ref="L23:L31"/>
    <mergeCell ref="L44:L50"/>
    <mergeCell ref="B12:M12"/>
    <mergeCell ref="P12:S12"/>
    <mergeCell ref="H13:H22"/>
    <mergeCell ref="J13:J22"/>
    <mergeCell ref="I13:I22"/>
    <mergeCell ref="G78:L78"/>
    <mergeCell ref="L62:L67"/>
    <mergeCell ref="L68:L73"/>
    <mergeCell ref="J57:J61"/>
    <mergeCell ref="I57:I61"/>
    <mergeCell ref="I68:I73"/>
    <mergeCell ref="H68:H73"/>
    <mergeCell ref="G24:G25"/>
    <mergeCell ref="L57:L61"/>
    <mergeCell ref="J68:J73"/>
    <mergeCell ref="H57:H61"/>
    <mergeCell ref="H77:L77"/>
    <mergeCell ref="H23:H31"/>
    <mergeCell ref="J23:J31"/>
    <mergeCell ref="H44:H50"/>
    <mergeCell ref="J44:J50"/>
    <mergeCell ref="H51:H56"/>
    <mergeCell ref="I23:I31"/>
    <mergeCell ref="I44:I50"/>
  </mergeCells>
  <hyperlinks>
    <hyperlink ref="E61" r:id="rId1" xr:uid="{6F71272E-0B96-4DF7-98CF-417563185DA2}"/>
    <hyperlink ref="E67" r:id="rId2" xr:uid="{F139EED4-85F8-454A-90C0-1D1D7E59E4B6}"/>
    <hyperlink ref="E73" r:id="rId3" xr:uid="{D62E1B5C-4339-4910-9912-E0C25F9E15C0}"/>
    <hyperlink ref="E56" r:id="rId4" xr:uid="{E8B06E63-B38D-43C8-803B-C35EA1EC82AB}"/>
    <hyperlink ref="E50" r:id="rId5" xr:uid="{58A2C834-97B3-46B9-AC7F-215AE776600B}"/>
    <hyperlink ref="E43" r:id="rId6" xr:uid="{4D38DE20-A668-480E-8C38-27C99182412C}"/>
    <hyperlink ref="E37" r:id="rId7" xr:uid="{B2484FE6-DA12-4E4B-A82E-1181D03D65FA}"/>
    <hyperlink ref="E31" r:id="rId8" xr:uid="{522DFEB1-81ED-4E33-8FC1-5466AF5B3457}"/>
    <hyperlink ref="E22" r:id="rId9" xr:uid="{E9CAD626-643E-4B8C-984A-ABDBD681D7B4}"/>
  </hyperlinks>
  <printOptions gridLines="1"/>
  <pageMargins left="0.7" right="0.7" top="0.75" bottom="0.75" header="0.3" footer="0.3"/>
  <pageSetup paperSize="3" scale="60" fitToHeight="0" orientation="landscape" r:id="rId10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C5B7A-2073-44B8-9DF7-0F1B1A023D73}">
  <sheetPr>
    <tabColor theme="8" tint="0.79998168889431442"/>
  </sheetPr>
  <dimension ref="A2:X9"/>
  <sheetViews>
    <sheetView zoomScale="90" zoomScaleNormal="90" workbookViewId="0">
      <selection activeCell="F7" sqref="F7"/>
    </sheetView>
  </sheetViews>
  <sheetFormatPr defaultColWidth="8.7109375" defaultRowHeight="15" x14ac:dyDescent="0.25"/>
  <cols>
    <col min="1" max="1" width="9.28515625" style="5" customWidth="1"/>
    <col min="2" max="2" width="15.28515625" style="5" bestFit="1" customWidth="1"/>
    <col min="3" max="5" width="15.7109375" style="5" customWidth="1"/>
    <col min="6" max="6" width="15.5703125" style="5" customWidth="1"/>
    <col min="7" max="7" width="15.28515625" style="5" customWidth="1"/>
    <col min="8" max="8" width="7.28515625" style="5" bestFit="1" customWidth="1"/>
    <col min="9" max="10" width="11.28515625" style="5" hidden="1" customWidth="1"/>
    <col min="11" max="11" width="12.7109375" style="5" customWidth="1"/>
    <col min="12" max="12" width="11.28515625" style="5" customWidth="1"/>
    <col min="13" max="13" width="13.7109375" style="5" bestFit="1" customWidth="1"/>
    <col min="14" max="14" width="14.7109375" style="5" customWidth="1"/>
    <col min="15" max="15" width="19.28515625" style="5" customWidth="1"/>
    <col min="16" max="16384" width="8.7109375" style="5"/>
  </cols>
  <sheetData>
    <row r="2" spans="1:24" s="9" customFormat="1" ht="75" x14ac:dyDescent="0.25">
      <c r="A2" s="6" t="s">
        <v>7</v>
      </c>
      <c r="B2" s="6" t="s">
        <v>12</v>
      </c>
      <c r="C2" s="6" t="s">
        <v>13</v>
      </c>
      <c r="D2" s="6" t="s">
        <v>14</v>
      </c>
      <c r="E2" s="6" t="s">
        <v>15</v>
      </c>
      <c r="F2" s="6" t="s">
        <v>5</v>
      </c>
      <c r="G2" s="6" t="s">
        <v>4</v>
      </c>
      <c r="H2" s="7" t="s">
        <v>0</v>
      </c>
      <c r="I2" s="8" t="s">
        <v>8</v>
      </c>
      <c r="J2" s="8" t="s">
        <v>9</v>
      </c>
      <c r="K2" s="12" t="s">
        <v>1</v>
      </c>
      <c r="L2" s="12" t="s">
        <v>11</v>
      </c>
      <c r="M2" s="12" t="s">
        <v>10</v>
      </c>
      <c r="N2" s="12" t="s">
        <v>3</v>
      </c>
      <c r="O2" s="12" t="s">
        <v>2</v>
      </c>
      <c r="P2" s="5"/>
      <c r="Q2" s="5"/>
      <c r="R2" s="5"/>
      <c r="S2" s="5"/>
      <c r="T2" s="5"/>
      <c r="U2" s="5"/>
      <c r="V2" s="5"/>
      <c r="W2" s="5"/>
      <c r="X2" s="5"/>
    </row>
    <row r="3" spans="1:24" x14ac:dyDescent="0.25">
      <c r="A3" s="5" t="s">
        <v>22</v>
      </c>
      <c r="B3" s="5" t="s">
        <v>24</v>
      </c>
      <c r="C3" s="5" t="s">
        <v>23</v>
      </c>
      <c r="D3" s="5" t="s">
        <v>20</v>
      </c>
      <c r="E3" s="5" t="s">
        <v>20</v>
      </c>
      <c r="F3" s="5" t="s">
        <v>29</v>
      </c>
      <c r="H3" s="5">
        <v>2</v>
      </c>
      <c r="J3" s="10"/>
      <c r="K3" s="11">
        <v>0</v>
      </c>
      <c r="L3" s="11">
        <f>PRODUCT(H3:K3)</f>
        <v>0</v>
      </c>
      <c r="M3" s="11"/>
      <c r="N3" s="11"/>
      <c r="O3" s="11">
        <f>SUM(L3:N3)</f>
        <v>0</v>
      </c>
    </row>
    <row r="4" spans="1:24" x14ac:dyDescent="0.25">
      <c r="F4" s="21" t="s">
        <v>30</v>
      </c>
    </row>
    <row r="5" spans="1:24" x14ac:dyDescent="0.25">
      <c r="A5" s="5" t="s">
        <v>25</v>
      </c>
      <c r="B5" s="5" t="s">
        <v>19</v>
      </c>
      <c r="C5" s="5" t="s">
        <v>23</v>
      </c>
      <c r="D5" s="5" t="s">
        <v>20</v>
      </c>
      <c r="E5" s="5" t="s">
        <v>20</v>
      </c>
      <c r="F5" s="5" t="s">
        <v>29</v>
      </c>
      <c r="H5" s="5">
        <v>1</v>
      </c>
      <c r="K5" s="10">
        <v>0</v>
      </c>
      <c r="L5" s="11">
        <f>PRODUCT(H5:K5)</f>
        <v>0</v>
      </c>
      <c r="M5" s="10"/>
      <c r="N5" s="10"/>
      <c r="O5" s="11">
        <f>SUM(L5:N5)</f>
        <v>0</v>
      </c>
    </row>
    <row r="6" spans="1:24" x14ac:dyDescent="0.25">
      <c r="F6" s="21" t="s">
        <v>30</v>
      </c>
    </row>
    <row r="7" spans="1:24" ht="15.75" thickBot="1" x14ac:dyDescent="0.3">
      <c r="K7" s="15"/>
      <c r="L7" s="15"/>
      <c r="M7" s="15"/>
      <c r="N7" s="15"/>
      <c r="O7" s="15"/>
    </row>
    <row r="8" spans="1:24" ht="19.5" thickBot="1" x14ac:dyDescent="0.3">
      <c r="A8" s="3"/>
      <c r="B8" s="4"/>
      <c r="C8" s="20" t="s">
        <v>6</v>
      </c>
      <c r="D8" s="14"/>
      <c r="J8" s="13"/>
      <c r="K8" s="17"/>
      <c r="L8" s="18">
        <f>SUM(L3,L5)</f>
        <v>0</v>
      </c>
      <c r="M8" s="18">
        <f t="shared" ref="M8:O8" si="0">SUM(M3,M5)</f>
        <v>0</v>
      </c>
      <c r="N8" s="18">
        <f t="shared" si="0"/>
        <v>0</v>
      </c>
      <c r="O8" s="19">
        <f t="shared" si="0"/>
        <v>0</v>
      </c>
      <c r="P8" s="14"/>
    </row>
    <row r="9" spans="1:24" x14ac:dyDescent="0.25">
      <c r="K9" s="16"/>
      <c r="L9" s="16"/>
      <c r="M9" s="16"/>
      <c r="N9" s="16"/>
      <c r="O9" s="16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FURNITURE BID Info</vt:lpstr>
      <vt:lpstr>FABRIC-FRAME</vt:lpstr>
      <vt:lpstr>'FURNITURE BID Info'!Print_Area</vt:lpstr>
      <vt:lpstr>'FURNITURE BID Info'!Print_Titles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Administrator</cp:lastModifiedBy>
  <cp:lastPrinted>2023-02-17T14:31:31Z</cp:lastPrinted>
  <dcterms:created xsi:type="dcterms:W3CDTF">2018-03-06T19:43:51Z</dcterms:created>
  <dcterms:modified xsi:type="dcterms:W3CDTF">2023-04-18T12:09:44Z</dcterms:modified>
</cp:coreProperties>
</file>